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G:\共有ドライブ\ふくい文化創造センター\03｜アーツカウンシル部門\02   アートプロジェクト支援事業\1.助成金\R8\06_支給申請\団体送付用書類\"/>
    </mc:Choice>
  </mc:AlternateContent>
  <xr:revisionPtr revIDLastSave="0" documentId="13_ncr:1_{A46E671A-80C9-4405-886B-61F64A4EAB34}" xr6:coauthVersionLast="47" xr6:coauthVersionMax="47" xr10:uidLastSave="{00000000-0000-0000-0000-000000000000}"/>
  <bookViews>
    <workbookView xWindow="-108" yWindow="-108" windowWidth="23256" windowHeight="12456" xr2:uid="{00000000-000D-0000-FFFF-FFFF00000000}"/>
  </bookViews>
  <sheets>
    <sheet name="収支決算書 " sheetId="1" r:id="rId1"/>
    <sheet name="★記入方法・注意事項" sheetId="2" r:id="rId2"/>
    <sheet name="★対象経費等諸注意" sheetId="4" r:id="rId3"/>
    <sheet name="制作費" sheetId="5" r:id="rId4"/>
    <sheet name="報償費" sheetId="6" r:id="rId5"/>
    <sheet name="委託費" sheetId="7" r:id="rId6"/>
    <sheet name="使用料" sheetId="8" r:id="rId7"/>
    <sheet name="通信・運搬費" sheetId="9" r:id="rId8"/>
    <sheet name="人件費" sheetId="10" r:id="rId9"/>
    <sheet name="保険料" sheetId="11" r:id="rId10"/>
    <sheet name="旅費" sheetId="12" r:id="rId11"/>
    <sheet name="著作権料" sheetId="13" r:id="rId12"/>
    <sheet name="広告・印刷費" sheetId="14" r:id="rId13"/>
    <sheet name="消耗品費" sheetId="15" r:id="rId14"/>
    <sheet name="Sheet " sheetId="3" r:id="rId15"/>
  </sheets>
  <definedNames>
    <definedName name="_Hlk158387165" localSheetId="2">★対象経費等諸注意!$A$34</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9" roundtripDataChecksum="nlVQlW9NN8zKb/X3/aD8UfNUKifsQMtoKRx1UamGtxQ="/>
    </ext>
  </extLst>
</workbook>
</file>

<file path=xl/calcChain.xml><?xml version="1.0" encoding="utf-8"?>
<calcChain xmlns="http://schemas.openxmlformats.org/spreadsheetml/2006/main">
  <c r="G8" i="1" l="1" a="1"/>
  <c r="G8" i="1" s="1"/>
  <c r="G9" i="1" a="1"/>
  <c r="G9" i="1" s="1"/>
  <c r="E26" i="1"/>
  <c r="D26" i="1" s="1"/>
  <c r="E27" i="1"/>
  <c r="D27" i="1" s="1"/>
  <c r="E28" i="1"/>
  <c r="D28" i="1" s="1"/>
  <c r="E30" i="1"/>
  <c r="D30" i="1" s="1"/>
  <c r="E32" i="1"/>
  <c r="D32" i="1" s="1"/>
  <c r="D33" i="1"/>
  <c r="E33" i="1"/>
  <c r="E34" i="1"/>
  <c r="D34" i="1" s="1"/>
  <c r="D36" i="1"/>
  <c r="D37" i="1"/>
  <c r="D38" i="1"/>
  <c r="E38" i="1"/>
  <c r="D12" i="1"/>
  <c r="D13" i="1"/>
  <c r="D14" i="1"/>
  <c r="D15" i="1"/>
  <c r="D16" i="1"/>
  <c r="D17" i="1"/>
  <c r="C18" i="1"/>
  <c r="E18" i="1"/>
  <c r="E20" i="1" s="1"/>
  <c r="D19" i="1"/>
  <c r="C20" i="1"/>
  <c r="C35" i="1"/>
  <c r="C38" i="1"/>
  <c r="C39" i="1"/>
  <c r="I9" i="1" a="1"/>
  <c r="I9" i="1" s="1"/>
  <c r="A55" i="15"/>
  <c r="H53" i="15"/>
  <c r="A53" i="15"/>
  <c r="H52" i="15"/>
  <c r="A52" i="15" s="1"/>
  <c r="H51" i="15"/>
  <c r="A51" i="15"/>
  <c r="H50" i="15"/>
  <c r="A50" i="15"/>
  <c r="H49" i="15"/>
  <c r="A49" i="15"/>
  <c r="H48" i="15"/>
  <c r="A48" i="15"/>
  <c r="H47" i="15"/>
  <c r="A47" i="15" s="1"/>
  <c r="H46" i="15"/>
  <c r="A46" i="15"/>
  <c r="H45" i="15"/>
  <c r="A45" i="15" s="1"/>
  <c r="H44" i="15"/>
  <c r="A44" i="15"/>
  <c r="H43" i="15"/>
  <c r="A43" i="15"/>
  <c r="H42" i="15"/>
  <c r="A42" i="15"/>
  <c r="H41" i="15"/>
  <c r="A41" i="15"/>
  <c r="H40" i="15"/>
  <c r="A40" i="15" s="1"/>
  <c r="H39" i="15"/>
  <c r="A39" i="15"/>
  <c r="H38" i="15"/>
  <c r="A38" i="15" s="1"/>
  <c r="H37" i="15"/>
  <c r="A37" i="15" s="1"/>
  <c r="H36" i="15"/>
  <c r="A36" i="15"/>
  <c r="H35" i="15"/>
  <c r="A35" i="15"/>
  <c r="H34" i="15"/>
  <c r="A34" i="15"/>
  <c r="H33" i="15"/>
  <c r="A33" i="15" s="1"/>
  <c r="H32" i="15"/>
  <c r="A32" i="15"/>
  <c r="H31" i="15"/>
  <c r="A31" i="15" s="1"/>
  <c r="H30" i="15"/>
  <c r="A30" i="15"/>
  <c r="H29" i="15"/>
  <c r="A29" i="15" s="1"/>
  <c r="H28" i="15"/>
  <c r="A28" i="15"/>
  <c r="H27" i="15"/>
  <c r="A27" i="15"/>
  <c r="H26" i="15"/>
  <c r="A26" i="15" s="1"/>
  <c r="H25" i="15"/>
  <c r="A25" i="15"/>
  <c r="H24" i="15"/>
  <c r="A24" i="15" s="1"/>
  <c r="H23" i="15"/>
  <c r="A23" i="15"/>
  <c r="H22" i="15"/>
  <c r="A22" i="15"/>
  <c r="H21" i="15"/>
  <c r="A21" i="15"/>
  <c r="H20" i="15"/>
  <c r="A20" i="15"/>
  <c r="H19" i="15"/>
  <c r="A19" i="15" s="1"/>
  <c r="H18" i="15"/>
  <c r="A18" i="15"/>
  <c r="H17" i="15"/>
  <c r="A17" i="15" s="1"/>
  <c r="H16" i="15"/>
  <c r="A16" i="15"/>
  <c r="H15" i="15"/>
  <c r="A15" i="15"/>
  <c r="H14" i="15"/>
  <c r="A14" i="15"/>
  <c r="H13" i="15"/>
  <c r="A13" i="15" s="1"/>
  <c r="H12" i="15"/>
  <c r="A12" i="15" s="1"/>
  <c r="H11" i="15"/>
  <c r="A11" i="15"/>
  <c r="H10" i="15"/>
  <c r="A10" i="15" s="1"/>
  <c r="H9" i="15"/>
  <c r="A9" i="15"/>
  <c r="H8" i="15"/>
  <c r="A8" i="15"/>
  <c r="H7" i="15"/>
  <c r="A7" i="15"/>
  <c r="H6" i="15"/>
  <c r="A6" i="15"/>
  <c r="H5" i="15"/>
  <c r="A5" i="15" s="1"/>
  <c r="H4" i="15"/>
  <c r="A4" i="15"/>
  <c r="A55" i="14"/>
  <c r="H53" i="14"/>
  <c r="A53" i="14"/>
  <c r="H52" i="14"/>
  <c r="A52" i="14"/>
  <c r="H51" i="14"/>
  <c r="A51" i="14"/>
  <c r="H50" i="14"/>
  <c r="A50" i="14"/>
  <c r="H49" i="14"/>
  <c r="A49" i="14" s="1"/>
  <c r="H48" i="14"/>
  <c r="A48" i="14"/>
  <c r="H47" i="14"/>
  <c r="A47" i="14" s="1"/>
  <c r="H46" i="14"/>
  <c r="A46" i="14" s="1"/>
  <c r="H45" i="14"/>
  <c r="A45" i="14"/>
  <c r="H44" i="14"/>
  <c r="A44" i="14"/>
  <c r="H43" i="14"/>
  <c r="A43" i="14"/>
  <c r="H42" i="14"/>
  <c r="A42" i="14" s="1"/>
  <c r="H41" i="14"/>
  <c r="A41" i="14"/>
  <c r="H40" i="14"/>
  <c r="A40" i="14" s="1"/>
  <c r="H39" i="14"/>
  <c r="A39" i="14" s="1"/>
  <c r="H38" i="14"/>
  <c r="A38" i="14" s="1"/>
  <c r="H37" i="14"/>
  <c r="A37" i="14"/>
  <c r="H36" i="14"/>
  <c r="A36" i="14"/>
  <c r="H35" i="14"/>
  <c r="A35" i="14" s="1"/>
  <c r="H34" i="14"/>
  <c r="A34" i="14"/>
  <c r="H33" i="14"/>
  <c r="A33" i="14" s="1"/>
  <c r="H32" i="14"/>
  <c r="A32" i="14"/>
  <c r="H31" i="14"/>
  <c r="A31" i="14" s="1"/>
  <c r="H30" i="14"/>
  <c r="A30" i="14"/>
  <c r="H29" i="14"/>
  <c r="A29" i="14"/>
  <c r="H28" i="14"/>
  <c r="A28" i="14" s="1"/>
  <c r="H27" i="14"/>
  <c r="A27" i="14"/>
  <c r="H26" i="14"/>
  <c r="A26" i="14" s="1"/>
  <c r="H25" i="14"/>
  <c r="A25" i="14"/>
  <c r="H24" i="14"/>
  <c r="A24" i="14"/>
  <c r="H23" i="14"/>
  <c r="A23" i="14"/>
  <c r="H22" i="14"/>
  <c r="A22" i="14" s="1"/>
  <c r="H21" i="14"/>
  <c r="A21" i="14" s="1"/>
  <c r="H20" i="14"/>
  <c r="A20" i="14"/>
  <c r="H19" i="14"/>
  <c r="A19" i="14" s="1"/>
  <c r="H18" i="14"/>
  <c r="A18" i="14"/>
  <c r="H17" i="14"/>
  <c r="A17" i="14"/>
  <c r="H16" i="14"/>
  <c r="A16" i="14"/>
  <c r="H15" i="14"/>
  <c r="A15" i="14" s="1"/>
  <c r="H14" i="14"/>
  <c r="A14" i="14" s="1"/>
  <c r="H13" i="14"/>
  <c r="A13" i="14"/>
  <c r="H12" i="14"/>
  <c r="A12" i="14" s="1"/>
  <c r="H11" i="14"/>
  <c r="A11" i="14"/>
  <c r="H10" i="14"/>
  <c r="A10" i="14"/>
  <c r="H9" i="14"/>
  <c r="A9" i="14"/>
  <c r="H8" i="14"/>
  <c r="A8" i="14"/>
  <c r="H7" i="14"/>
  <c r="A7" i="14" s="1"/>
  <c r="H6" i="14"/>
  <c r="A6" i="14"/>
  <c r="H5" i="14"/>
  <c r="A5" i="14" s="1"/>
  <c r="H4" i="14"/>
  <c r="A4" i="14"/>
  <c r="A55" i="13"/>
  <c r="H53" i="13"/>
  <c r="A53" i="13"/>
  <c r="H52" i="13"/>
  <c r="A52" i="13"/>
  <c r="H51" i="13"/>
  <c r="A51" i="13" s="1"/>
  <c r="H50" i="13"/>
  <c r="A50" i="13"/>
  <c r="H49" i="13"/>
  <c r="A49" i="13" s="1"/>
  <c r="H48" i="13"/>
  <c r="A48" i="13" s="1"/>
  <c r="H47" i="13"/>
  <c r="A47" i="13"/>
  <c r="H46" i="13"/>
  <c r="A46" i="13"/>
  <c r="H45" i="13"/>
  <c r="A45" i="13"/>
  <c r="H44" i="13"/>
  <c r="A44" i="13" s="1"/>
  <c r="H43" i="13"/>
  <c r="A43" i="13"/>
  <c r="H42" i="13"/>
  <c r="A42" i="13" s="1"/>
  <c r="H41" i="13"/>
  <c r="A41" i="13" s="1"/>
  <c r="H40" i="13"/>
  <c r="A40" i="13" s="1"/>
  <c r="H39" i="13"/>
  <c r="A39" i="13"/>
  <c r="H38" i="13"/>
  <c r="A38" i="13"/>
  <c r="H37" i="13"/>
  <c r="A37" i="13" s="1"/>
  <c r="H36" i="13"/>
  <c r="A36" i="13"/>
  <c r="H35" i="13"/>
  <c r="A35" i="13" s="1"/>
  <c r="H34" i="13"/>
  <c r="A34" i="13"/>
  <c r="H33" i="13"/>
  <c r="A33" i="13" s="1"/>
  <c r="H32" i="13"/>
  <c r="A32" i="13"/>
  <c r="H31" i="13"/>
  <c r="A31" i="13"/>
  <c r="H30" i="13"/>
  <c r="A30" i="13" s="1"/>
  <c r="H29" i="13"/>
  <c r="A29" i="13"/>
  <c r="H28" i="13"/>
  <c r="A28" i="13" s="1"/>
  <c r="H27" i="13"/>
  <c r="A27" i="13"/>
  <c r="H26" i="13"/>
  <c r="A26" i="13"/>
  <c r="H25" i="13"/>
  <c r="A25" i="13"/>
  <c r="H24" i="13"/>
  <c r="A24" i="13" s="1"/>
  <c r="H23" i="13"/>
  <c r="A23" i="13" s="1"/>
  <c r="H22" i="13"/>
  <c r="A22" i="13"/>
  <c r="H21" i="13"/>
  <c r="A21" i="13" s="1"/>
  <c r="H20" i="13"/>
  <c r="A20" i="13"/>
  <c r="H19" i="13"/>
  <c r="A19" i="13"/>
  <c r="H18" i="13"/>
  <c r="A18" i="13"/>
  <c r="H17" i="13"/>
  <c r="A17" i="13" s="1"/>
  <c r="H16" i="13"/>
  <c r="A16" i="13" s="1"/>
  <c r="H15" i="13"/>
  <c r="A15" i="13"/>
  <c r="H14" i="13"/>
  <c r="A14" i="13" s="1"/>
  <c r="H13" i="13"/>
  <c r="A13" i="13"/>
  <c r="H12" i="13"/>
  <c r="A12" i="13"/>
  <c r="H11" i="13"/>
  <c r="A11" i="13"/>
  <c r="H10" i="13"/>
  <c r="H54" i="13" s="1"/>
  <c r="A10" i="13"/>
  <c r="H9" i="13"/>
  <c r="A9" i="13" s="1"/>
  <c r="H8" i="13"/>
  <c r="A8" i="13"/>
  <c r="H7" i="13"/>
  <c r="A7" i="13" s="1"/>
  <c r="H6" i="13"/>
  <c r="A6" i="13"/>
  <c r="H5" i="13"/>
  <c r="A5" i="13"/>
  <c r="H4" i="13"/>
  <c r="A4" i="13"/>
  <c r="A55" i="12"/>
  <c r="H53" i="12"/>
  <c r="A53" i="12" s="1"/>
  <c r="H52" i="12"/>
  <c r="A52" i="12"/>
  <c r="H51" i="12"/>
  <c r="A51" i="12" s="1"/>
  <c r="H50" i="12"/>
  <c r="A50" i="12" s="1"/>
  <c r="H49" i="12"/>
  <c r="A49" i="12"/>
  <c r="H48" i="12"/>
  <c r="A48" i="12"/>
  <c r="H47" i="12"/>
  <c r="A47" i="12"/>
  <c r="H46" i="12"/>
  <c r="A46" i="12" s="1"/>
  <c r="H45" i="12"/>
  <c r="A45" i="12"/>
  <c r="H44" i="12"/>
  <c r="A44" i="12" s="1"/>
  <c r="H43" i="12"/>
  <c r="A43" i="12" s="1"/>
  <c r="H42" i="12"/>
  <c r="A42" i="12" s="1"/>
  <c r="H41" i="12"/>
  <c r="A41" i="12"/>
  <c r="H40" i="12"/>
  <c r="A40" i="12"/>
  <c r="H39" i="12"/>
  <c r="A39" i="12" s="1"/>
  <c r="H38" i="12"/>
  <c r="A38" i="12"/>
  <c r="H37" i="12"/>
  <c r="A37" i="12" s="1"/>
  <c r="H36" i="12"/>
  <c r="A36" i="12"/>
  <c r="H35" i="12"/>
  <c r="A35" i="12" s="1"/>
  <c r="H34" i="12"/>
  <c r="A34" i="12"/>
  <c r="H33" i="12"/>
  <c r="A33" i="12"/>
  <c r="H32" i="12"/>
  <c r="A32" i="12" s="1"/>
  <c r="H31" i="12"/>
  <c r="A31" i="12"/>
  <c r="H30" i="12"/>
  <c r="A30" i="12" s="1"/>
  <c r="H29" i="12"/>
  <c r="A29" i="12"/>
  <c r="H28" i="12"/>
  <c r="A28" i="12"/>
  <c r="H27" i="12"/>
  <c r="A27" i="12"/>
  <c r="H26" i="12"/>
  <c r="A26" i="12" s="1"/>
  <c r="H25" i="12"/>
  <c r="A25" i="12" s="1"/>
  <c r="H24" i="12"/>
  <c r="A24" i="12"/>
  <c r="H23" i="12"/>
  <c r="A23" i="12" s="1"/>
  <c r="H22" i="12"/>
  <c r="A22" i="12"/>
  <c r="H21" i="12"/>
  <c r="A21" i="12"/>
  <c r="H20" i="12"/>
  <c r="A20" i="12"/>
  <c r="H19" i="12"/>
  <c r="A19" i="12" s="1"/>
  <c r="H18" i="12"/>
  <c r="A18" i="12" s="1"/>
  <c r="H17" i="12"/>
  <c r="A17" i="12"/>
  <c r="H16" i="12"/>
  <c r="A16" i="12" s="1"/>
  <c r="H15" i="12"/>
  <c r="A15" i="12"/>
  <c r="H14" i="12"/>
  <c r="A14" i="12"/>
  <c r="H13" i="12"/>
  <c r="A13" i="12"/>
  <c r="H12" i="12"/>
  <c r="A12" i="12"/>
  <c r="H11" i="12"/>
  <c r="A11" i="12" s="1"/>
  <c r="H10" i="12"/>
  <c r="A10" i="12"/>
  <c r="H9" i="12"/>
  <c r="A9" i="12" s="1"/>
  <c r="H8" i="12"/>
  <c r="A8" i="12"/>
  <c r="H7" i="12"/>
  <c r="A7" i="12"/>
  <c r="H6" i="12"/>
  <c r="A6" i="12"/>
  <c r="H5" i="12"/>
  <c r="A5" i="12" s="1"/>
  <c r="H4" i="12"/>
  <c r="A4" i="12" s="1"/>
  <c r="A55" i="11"/>
  <c r="H53" i="11"/>
  <c r="A53" i="11" s="1"/>
  <c r="H52" i="11"/>
  <c r="A52" i="11"/>
  <c r="H51" i="11"/>
  <c r="A51" i="11"/>
  <c r="H50" i="11"/>
  <c r="A50" i="11"/>
  <c r="H49" i="11"/>
  <c r="A49" i="11" s="1"/>
  <c r="H48" i="11"/>
  <c r="A48" i="11" s="1"/>
  <c r="H47" i="11"/>
  <c r="A47" i="11"/>
  <c r="H46" i="11"/>
  <c r="A46" i="11" s="1"/>
  <c r="H45" i="11"/>
  <c r="A45" i="11" s="1"/>
  <c r="H44" i="11"/>
  <c r="A44" i="11"/>
  <c r="H43" i="11"/>
  <c r="A43" i="11"/>
  <c r="H42" i="11"/>
  <c r="A42" i="11"/>
  <c r="H41" i="11"/>
  <c r="A41" i="11" s="1"/>
  <c r="H40" i="11"/>
  <c r="A40" i="11"/>
  <c r="H39" i="11"/>
  <c r="A39" i="11" s="1"/>
  <c r="H38" i="11"/>
  <c r="A38" i="11"/>
  <c r="H37" i="11"/>
  <c r="A37" i="11" s="1"/>
  <c r="H36" i="11"/>
  <c r="A36" i="11"/>
  <c r="H35" i="11"/>
  <c r="A35" i="11"/>
  <c r="H34" i="11"/>
  <c r="A34" i="11" s="1"/>
  <c r="H33" i="11"/>
  <c r="A33" i="11"/>
  <c r="H32" i="11"/>
  <c r="A32" i="11" s="1"/>
  <c r="H31" i="11"/>
  <c r="A31" i="11"/>
  <c r="H30" i="11"/>
  <c r="A30" i="11"/>
  <c r="H29" i="11"/>
  <c r="A29" i="11" s="1"/>
  <c r="H28" i="11"/>
  <c r="A28" i="11"/>
  <c r="H27" i="11"/>
  <c r="A27" i="11" s="1"/>
  <c r="H26" i="11"/>
  <c r="A26" i="11"/>
  <c r="H25" i="11"/>
  <c r="A25" i="11" s="1"/>
  <c r="H24" i="11"/>
  <c r="A24" i="11" s="1"/>
  <c r="H23" i="11"/>
  <c r="A23" i="11"/>
  <c r="H22" i="11"/>
  <c r="A22" i="11"/>
  <c r="H21" i="11"/>
  <c r="A21" i="11" s="1"/>
  <c r="H20" i="11"/>
  <c r="A20" i="11" s="1"/>
  <c r="H19" i="11"/>
  <c r="A19" i="11"/>
  <c r="H18" i="11"/>
  <c r="A18" i="11" s="1"/>
  <c r="H17" i="11"/>
  <c r="A17" i="11"/>
  <c r="H16" i="11"/>
  <c r="A16" i="11" s="1"/>
  <c r="H15" i="11"/>
  <c r="A15" i="11"/>
  <c r="H14" i="11"/>
  <c r="A14" i="11"/>
  <c r="H13" i="11"/>
  <c r="A13" i="11" s="1"/>
  <c r="H12" i="11"/>
  <c r="A12" i="11"/>
  <c r="H11" i="11"/>
  <c r="A11" i="11" s="1"/>
  <c r="H10" i="11"/>
  <c r="A10" i="11"/>
  <c r="H9" i="11"/>
  <c r="A9" i="11"/>
  <c r="H8" i="11"/>
  <c r="A8" i="11" s="1"/>
  <c r="H7" i="11"/>
  <c r="A7" i="11"/>
  <c r="H6" i="11"/>
  <c r="A6" i="11" s="1"/>
  <c r="H5" i="11"/>
  <c r="A5" i="11"/>
  <c r="H4" i="11"/>
  <c r="A55" i="10"/>
  <c r="H53" i="10"/>
  <c r="A53" i="10"/>
  <c r="H52" i="10"/>
  <c r="A52" i="10"/>
  <c r="H51" i="10"/>
  <c r="A51" i="10" s="1"/>
  <c r="H50" i="10"/>
  <c r="A50" i="10" s="1"/>
  <c r="H49" i="10"/>
  <c r="A49" i="10"/>
  <c r="H48" i="10"/>
  <c r="A48" i="10" s="1"/>
  <c r="H47" i="10"/>
  <c r="A47" i="10" s="1"/>
  <c r="H46" i="10"/>
  <c r="A46" i="10" s="1"/>
  <c r="H45" i="10"/>
  <c r="A45" i="10"/>
  <c r="H44" i="10"/>
  <c r="A44" i="10"/>
  <c r="H43" i="10"/>
  <c r="A43" i="10" s="1"/>
  <c r="H42" i="10"/>
  <c r="A42" i="10"/>
  <c r="H41" i="10"/>
  <c r="A41" i="10" s="1"/>
  <c r="H40" i="10"/>
  <c r="A40" i="10"/>
  <c r="H39" i="10"/>
  <c r="A39" i="10" s="1"/>
  <c r="H38" i="10"/>
  <c r="A38" i="10" s="1"/>
  <c r="H37" i="10"/>
  <c r="A37" i="10"/>
  <c r="H36" i="10"/>
  <c r="A36" i="10" s="1"/>
  <c r="H35" i="10"/>
  <c r="A35" i="10"/>
  <c r="H34" i="10"/>
  <c r="A34" i="10" s="1"/>
  <c r="H33" i="10"/>
  <c r="A33" i="10"/>
  <c r="H32" i="10"/>
  <c r="A32" i="10"/>
  <c r="H31" i="10"/>
  <c r="A31" i="10" s="1"/>
  <c r="H30" i="10"/>
  <c r="A30" i="10" s="1"/>
  <c r="H29" i="10"/>
  <c r="A29" i="10" s="1"/>
  <c r="H28" i="10"/>
  <c r="A28" i="10"/>
  <c r="H27" i="10"/>
  <c r="A27" i="10" s="1"/>
  <c r="H26" i="10"/>
  <c r="A26" i="10" s="1"/>
  <c r="H25" i="10"/>
  <c r="A25" i="10"/>
  <c r="H24" i="10"/>
  <c r="A24" i="10"/>
  <c r="H23" i="10"/>
  <c r="A23" i="10" s="1"/>
  <c r="H22" i="10"/>
  <c r="A22" i="10" s="1"/>
  <c r="H21" i="10"/>
  <c r="A21" i="10"/>
  <c r="H20" i="10"/>
  <c r="A20" i="10" s="1"/>
  <c r="H19" i="10"/>
  <c r="A19" i="10"/>
  <c r="H18" i="10"/>
  <c r="A18" i="10" s="1"/>
  <c r="H17" i="10"/>
  <c r="A17" i="10"/>
  <c r="H16" i="10"/>
  <c r="A16" i="10"/>
  <c r="H15" i="10"/>
  <c r="A15" i="10" s="1"/>
  <c r="H14" i="10"/>
  <c r="A14" i="10"/>
  <c r="H13" i="10"/>
  <c r="A13" i="10" s="1"/>
  <c r="H12" i="10"/>
  <c r="A12" i="10"/>
  <c r="H11" i="10"/>
  <c r="A11" i="10"/>
  <c r="H10" i="10"/>
  <c r="A10" i="10" s="1"/>
  <c r="H9" i="10"/>
  <c r="A9" i="10"/>
  <c r="H8" i="10"/>
  <c r="A8" i="10" s="1"/>
  <c r="H7" i="10"/>
  <c r="A7" i="10"/>
  <c r="H6" i="10"/>
  <c r="A6" i="10" s="1"/>
  <c r="H5" i="10"/>
  <c r="A5" i="10"/>
  <c r="H4" i="10"/>
  <c r="A4" i="10" s="1"/>
  <c r="A55" i="9"/>
  <c r="H53" i="9"/>
  <c r="A53" i="9" s="1"/>
  <c r="H52" i="9"/>
  <c r="A52" i="9" s="1"/>
  <c r="H51" i="9"/>
  <c r="A51" i="9"/>
  <c r="H50" i="9"/>
  <c r="A50" i="9" s="1"/>
  <c r="H49" i="9"/>
  <c r="A49" i="9" s="1"/>
  <c r="H48" i="9"/>
  <c r="A48" i="9"/>
  <c r="H47" i="9"/>
  <c r="A47" i="9"/>
  <c r="H46" i="9"/>
  <c r="A46" i="9"/>
  <c r="H45" i="9"/>
  <c r="A45" i="9" s="1"/>
  <c r="H44" i="9"/>
  <c r="A44" i="9"/>
  <c r="H43" i="9"/>
  <c r="A43" i="9" s="1"/>
  <c r="H42" i="9"/>
  <c r="A42" i="9"/>
  <c r="H41" i="9"/>
  <c r="A41" i="9" s="1"/>
  <c r="H40" i="9"/>
  <c r="A40" i="9"/>
  <c r="H39" i="9"/>
  <c r="A39" i="9"/>
  <c r="H38" i="9"/>
  <c r="A38" i="9" s="1"/>
  <c r="H37" i="9"/>
  <c r="A37" i="9"/>
  <c r="H36" i="9"/>
  <c r="A36" i="9" s="1"/>
  <c r="H35" i="9"/>
  <c r="A35" i="9"/>
  <c r="H34" i="9"/>
  <c r="A34" i="9"/>
  <c r="H33" i="9"/>
  <c r="A33" i="9" s="1"/>
  <c r="H32" i="9"/>
  <c r="A32" i="9"/>
  <c r="H31" i="9"/>
  <c r="A31" i="9" s="1"/>
  <c r="H30" i="9"/>
  <c r="A30" i="9"/>
  <c r="H29" i="9"/>
  <c r="A29" i="9" s="1"/>
  <c r="H28" i="9"/>
  <c r="A28" i="9" s="1"/>
  <c r="H27" i="9"/>
  <c r="A27" i="9"/>
  <c r="H26" i="9"/>
  <c r="A26" i="9"/>
  <c r="H25" i="9"/>
  <c r="A25" i="9" s="1"/>
  <c r="H24" i="9"/>
  <c r="A24" i="9" s="1"/>
  <c r="H23" i="9"/>
  <c r="A23" i="9"/>
  <c r="H22" i="9"/>
  <c r="A22" i="9" s="1"/>
  <c r="H21" i="9"/>
  <c r="A21" i="9"/>
  <c r="H20" i="9"/>
  <c r="A20" i="9" s="1"/>
  <c r="H19" i="9"/>
  <c r="A19" i="9"/>
  <c r="H18" i="9"/>
  <c r="A18" i="9"/>
  <c r="H17" i="9"/>
  <c r="A17" i="9" s="1"/>
  <c r="H16" i="9"/>
  <c r="A16" i="9"/>
  <c r="H15" i="9"/>
  <c r="A15" i="9" s="1"/>
  <c r="H14" i="9"/>
  <c r="A14" i="9"/>
  <c r="H13" i="9"/>
  <c r="A13" i="9"/>
  <c r="H12" i="9"/>
  <c r="A12" i="9" s="1"/>
  <c r="H11" i="9"/>
  <c r="A11" i="9"/>
  <c r="H10" i="9"/>
  <c r="A10" i="9" s="1"/>
  <c r="H9" i="9"/>
  <c r="A9" i="9"/>
  <c r="H8" i="9"/>
  <c r="A8" i="9" s="1"/>
  <c r="H7" i="9"/>
  <c r="A7" i="9"/>
  <c r="H6" i="9"/>
  <c r="A6" i="9"/>
  <c r="H5" i="9"/>
  <c r="A5" i="9"/>
  <c r="H4" i="9"/>
  <c r="H54" i="9" s="1"/>
  <c r="A55" i="8"/>
  <c r="H53" i="8"/>
  <c r="A53" i="8"/>
  <c r="H52" i="8"/>
  <c r="A52" i="8" s="1"/>
  <c r="H51" i="8"/>
  <c r="A51" i="8" s="1"/>
  <c r="H50" i="8"/>
  <c r="A50" i="8"/>
  <c r="H49" i="8"/>
  <c r="A49" i="8"/>
  <c r="H48" i="8"/>
  <c r="A48" i="8"/>
  <c r="H47" i="8"/>
  <c r="A47" i="8" s="1"/>
  <c r="H46" i="8"/>
  <c r="A46" i="8"/>
  <c r="H45" i="8"/>
  <c r="A45" i="8" s="1"/>
  <c r="H44" i="8"/>
  <c r="A44" i="8"/>
  <c r="H43" i="8"/>
  <c r="A43" i="8" s="1"/>
  <c r="H42" i="8"/>
  <c r="A42" i="8"/>
  <c r="H41" i="8"/>
  <c r="A41" i="8"/>
  <c r="H40" i="8"/>
  <c r="A40" i="8" s="1"/>
  <c r="H39" i="8"/>
  <c r="A39" i="8"/>
  <c r="H38" i="8"/>
  <c r="A38" i="8" s="1"/>
  <c r="H37" i="8"/>
  <c r="A37" i="8"/>
  <c r="H36" i="8"/>
  <c r="A36" i="8"/>
  <c r="H35" i="8"/>
  <c r="A35" i="8" s="1"/>
  <c r="H34" i="8"/>
  <c r="A34" i="8"/>
  <c r="H33" i="8"/>
  <c r="A33" i="8" s="1"/>
  <c r="H32" i="8"/>
  <c r="A32" i="8"/>
  <c r="H31" i="8"/>
  <c r="A31" i="8" s="1"/>
  <c r="H30" i="8"/>
  <c r="A30" i="8" s="1"/>
  <c r="H29" i="8"/>
  <c r="A29" i="8"/>
  <c r="H28" i="8"/>
  <c r="A28" i="8"/>
  <c r="H27" i="8"/>
  <c r="A27" i="8" s="1"/>
  <c r="H26" i="8"/>
  <c r="A26" i="8" s="1"/>
  <c r="H25" i="8"/>
  <c r="A25" i="8"/>
  <c r="H24" i="8"/>
  <c r="A24" i="8" s="1"/>
  <c r="H23" i="8"/>
  <c r="A23" i="8"/>
  <c r="H22" i="8"/>
  <c r="A22" i="8" s="1"/>
  <c r="H21" i="8"/>
  <c r="A21" i="8"/>
  <c r="H20" i="8"/>
  <c r="A20" i="8"/>
  <c r="H19" i="8"/>
  <c r="A19" i="8" s="1"/>
  <c r="H18" i="8"/>
  <c r="A18" i="8"/>
  <c r="H17" i="8"/>
  <c r="A17" i="8" s="1"/>
  <c r="H16" i="8"/>
  <c r="A16" i="8"/>
  <c r="H15" i="8"/>
  <c r="A15" i="8"/>
  <c r="H14" i="8"/>
  <c r="A14" i="8" s="1"/>
  <c r="H13" i="8"/>
  <c r="A13" i="8"/>
  <c r="H12" i="8"/>
  <c r="A12" i="8" s="1"/>
  <c r="H11" i="8"/>
  <c r="A11" i="8"/>
  <c r="H10" i="8"/>
  <c r="A10" i="8" s="1"/>
  <c r="H9" i="8"/>
  <c r="A9" i="8"/>
  <c r="H8" i="8"/>
  <c r="A8" i="8"/>
  <c r="H7" i="8"/>
  <c r="A7" i="8"/>
  <c r="H6" i="8"/>
  <c r="H5" i="8"/>
  <c r="A5" i="8" s="1"/>
  <c r="H4" i="8"/>
  <c r="A4" i="8"/>
  <c r="A55" i="7"/>
  <c r="H53" i="7"/>
  <c r="A53" i="7" s="1"/>
  <c r="H52" i="7"/>
  <c r="A52" i="7"/>
  <c r="H51" i="7"/>
  <c r="A51" i="7"/>
  <c r="H50" i="7"/>
  <c r="A50" i="7"/>
  <c r="H49" i="7"/>
  <c r="A49" i="7" s="1"/>
  <c r="H48" i="7"/>
  <c r="A48" i="7"/>
  <c r="H47" i="7"/>
  <c r="A47" i="7" s="1"/>
  <c r="H46" i="7"/>
  <c r="A46" i="7"/>
  <c r="H45" i="7"/>
  <c r="A45" i="7" s="1"/>
  <c r="H44" i="7"/>
  <c r="A44" i="7"/>
  <c r="H43" i="7"/>
  <c r="A43" i="7"/>
  <c r="H42" i="7"/>
  <c r="A42" i="7" s="1"/>
  <c r="H41" i="7"/>
  <c r="A41" i="7"/>
  <c r="H40" i="7"/>
  <c r="A40" i="7" s="1"/>
  <c r="H39" i="7"/>
  <c r="A39" i="7"/>
  <c r="H38" i="7"/>
  <c r="A38" i="7"/>
  <c r="H37" i="7"/>
  <c r="A37" i="7" s="1"/>
  <c r="H36" i="7"/>
  <c r="A36" i="7"/>
  <c r="H35" i="7"/>
  <c r="A35" i="7" s="1"/>
  <c r="H34" i="7"/>
  <c r="A34" i="7"/>
  <c r="H33" i="7"/>
  <c r="A33" i="7" s="1"/>
  <c r="H32" i="7"/>
  <c r="A32" i="7" s="1"/>
  <c r="H31" i="7"/>
  <c r="A31" i="7"/>
  <c r="H30" i="7"/>
  <c r="A30" i="7"/>
  <c r="H29" i="7"/>
  <c r="A29" i="7" s="1"/>
  <c r="H28" i="7"/>
  <c r="A28" i="7" s="1"/>
  <c r="H27" i="7"/>
  <c r="A27" i="7"/>
  <c r="H26" i="7"/>
  <c r="A26" i="7" s="1"/>
  <c r="H25" i="7"/>
  <c r="A25" i="7"/>
  <c r="H24" i="7"/>
  <c r="A24" i="7" s="1"/>
  <c r="H23" i="7"/>
  <c r="A23" i="7"/>
  <c r="H22" i="7"/>
  <c r="A22" i="7"/>
  <c r="H21" i="7"/>
  <c r="A21" i="7" s="1"/>
  <c r="H20" i="7"/>
  <c r="A20" i="7"/>
  <c r="H19" i="7"/>
  <c r="A19" i="7" s="1"/>
  <c r="H18" i="7"/>
  <c r="A18" i="7"/>
  <c r="H17" i="7"/>
  <c r="A17" i="7"/>
  <c r="H16" i="7"/>
  <c r="A16" i="7" s="1"/>
  <c r="H15" i="7"/>
  <c r="A15" i="7"/>
  <c r="H14" i="7"/>
  <c r="A14" i="7" s="1"/>
  <c r="H13" i="7"/>
  <c r="A13" i="7"/>
  <c r="H12" i="7"/>
  <c r="A12" i="7" s="1"/>
  <c r="H11" i="7"/>
  <c r="A11" i="7"/>
  <c r="H10" i="7"/>
  <c r="A10" i="7"/>
  <c r="H9" i="7"/>
  <c r="A9" i="7"/>
  <c r="H8" i="7"/>
  <c r="A8" i="7" s="1"/>
  <c r="H7" i="7"/>
  <c r="A7" i="7" s="1"/>
  <c r="H6" i="7"/>
  <c r="A6" i="7"/>
  <c r="H5" i="7"/>
  <c r="A5" i="7" s="1"/>
  <c r="H4" i="7"/>
  <c r="A55" i="6"/>
  <c r="H53" i="6"/>
  <c r="A53" i="6"/>
  <c r="H52" i="6"/>
  <c r="A52" i="6"/>
  <c r="H51" i="6"/>
  <c r="A51" i="6" s="1"/>
  <c r="H50" i="6"/>
  <c r="A50" i="6"/>
  <c r="H49" i="6"/>
  <c r="A49" i="6" s="1"/>
  <c r="H48" i="6"/>
  <c r="A48" i="6"/>
  <c r="H47" i="6"/>
  <c r="A47" i="6" s="1"/>
  <c r="H46" i="6"/>
  <c r="A46" i="6"/>
  <c r="H45" i="6"/>
  <c r="A45" i="6"/>
  <c r="H44" i="6"/>
  <c r="A44" i="6" s="1"/>
  <c r="H43" i="6"/>
  <c r="A43" i="6"/>
  <c r="H42" i="6"/>
  <c r="A42" i="6" s="1"/>
  <c r="H41" i="6"/>
  <c r="A41" i="6"/>
  <c r="H40" i="6"/>
  <c r="A40" i="6"/>
  <c r="H39" i="6"/>
  <c r="A39" i="6" s="1"/>
  <c r="H38" i="6"/>
  <c r="A38" i="6"/>
  <c r="H37" i="6"/>
  <c r="A37" i="6" s="1"/>
  <c r="H36" i="6"/>
  <c r="A36" i="6"/>
  <c r="H35" i="6"/>
  <c r="A35" i="6" s="1"/>
  <c r="H34" i="6"/>
  <c r="A34" i="6" s="1"/>
  <c r="H33" i="6"/>
  <c r="A33" i="6"/>
  <c r="H32" i="6"/>
  <c r="A32" i="6"/>
  <c r="H31" i="6"/>
  <c r="A31" i="6" s="1"/>
  <c r="H30" i="6"/>
  <c r="A30" i="6" s="1"/>
  <c r="H29" i="6"/>
  <c r="A29" i="6"/>
  <c r="H28" i="6"/>
  <c r="A28" i="6" s="1"/>
  <c r="H27" i="6"/>
  <c r="A27" i="6"/>
  <c r="H26" i="6"/>
  <c r="A26" i="6" s="1"/>
  <c r="H25" i="6"/>
  <c r="A25" i="6"/>
  <c r="H24" i="6"/>
  <c r="A24" i="6"/>
  <c r="H23" i="6"/>
  <c r="A23" i="6" s="1"/>
  <c r="H22" i="6"/>
  <c r="A22" i="6"/>
  <c r="H21" i="6"/>
  <c r="A21" i="6" s="1"/>
  <c r="H20" i="6"/>
  <c r="A20" i="6"/>
  <c r="H19" i="6"/>
  <c r="A19" i="6"/>
  <c r="H18" i="6"/>
  <c r="A18" i="6" s="1"/>
  <c r="H17" i="6"/>
  <c r="A17" i="6"/>
  <c r="H16" i="6"/>
  <c r="A16" i="6" s="1"/>
  <c r="H15" i="6"/>
  <c r="A15" i="6"/>
  <c r="H14" i="6"/>
  <c r="A14" i="6" s="1"/>
  <c r="H13" i="6"/>
  <c r="A13" i="6"/>
  <c r="H12" i="6"/>
  <c r="A12" i="6"/>
  <c r="H11" i="6"/>
  <c r="A11" i="6"/>
  <c r="H10" i="6"/>
  <c r="A10" i="6" s="1"/>
  <c r="H9" i="6"/>
  <c r="A9" i="6" s="1"/>
  <c r="H8" i="6"/>
  <c r="A8" i="6"/>
  <c r="H7" i="6"/>
  <c r="A7" i="6" s="1"/>
  <c r="H6" i="6"/>
  <c r="A6" i="6" s="1"/>
  <c r="H5" i="6"/>
  <c r="A5" i="6"/>
  <c r="H4" i="6"/>
  <c r="E25" i="1" s="1"/>
  <c r="D25" i="1" s="1"/>
  <c r="A4" i="6"/>
  <c r="A55" i="5"/>
  <c r="H53" i="5"/>
  <c r="A53" i="5" s="1"/>
  <c r="H52" i="5"/>
  <c r="A52" i="5"/>
  <c r="H51" i="5"/>
  <c r="A51" i="5" s="1"/>
  <c r="H50" i="5"/>
  <c r="A50" i="5"/>
  <c r="H49" i="5"/>
  <c r="A49" i="5" s="1"/>
  <c r="H48" i="5"/>
  <c r="A48" i="5"/>
  <c r="H47" i="5"/>
  <c r="A47" i="5"/>
  <c r="H46" i="5"/>
  <c r="A46" i="5" s="1"/>
  <c r="H45" i="5"/>
  <c r="A45" i="5"/>
  <c r="H44" i="5"/>
  <c r="A44" i="5" s="1"/>
  <c r="H43" i="5"/>
  <c r="A43" i="5"/>
  <c r="H42" i="5"/>
  <c r="A42" i="5"/>
  <c r="H41" i="5"/>
  <c r="A41" i="5" s="1"/>
  <c r="H40" i="5"/>
  <c r="A40" i="5"/>
  <c r="H39" i="5"/>
  <c r="A39" i="5" s="1"/>
  <c r="H38" i="5"/>
  <c r="A38" i="5"/>
  <c r="H37" i="5"/>
  <c r="A37" i="5" s="1"/>
  <c r="H36" i="5"/>
  <c r="A36" i="5" s="1"/>
  <c r="H35" i="5"/>
  <c r="A35" i="5"/>
  <c r="H34" i="5"/>
  <c r="A34" i="5"/>
  <c r="H33" i="5"/>
  <c r="A33" i="5" s="1"/>
  <c r="H32" i="5"/>
  <c r="A32" i="5" s="1"/>
  <c r="H31" i="5"/>
  <c r="A31" i="5"/>
  <c r="H30" i="5"/>
  <c r="A30" i="5" s="1"/>
  <c r="H29" i="5"/>
  <c r="A29" i="5"/>
  <c r="H28" i="5"/>
  <c r="A28" i="5" s="1"/>
  <c r="H27" i="5"/>
  <c r="A27" i="5"/>
  <c r="H26" i="5"/>
  <c r="A26" i="5"/>
  <c r="H25" i="5"/>
  <c r="A25" i="5" s="1"/>
  <c r="H24" i="5"/>
  <c r="A24" i="5"/>
  <c r="H23" i="5"/>
  <c r="A23" i="5" s="1"/>
  <c r="H22" i="5"/>
  <c r="A22" i="5"/>
  <c r="H21" i="5"/>
  <c r="A21" i="5"/>
  <c r="H20" i="5"/>
  <c r="A20" i="5" s="1"/>
  <c r="H19" i="5"/>
  <c r="A19" i="5"/>
  <c r="H18" i="5"/>
  <c r="A18" i="5" s="1"/>
  <c r="H17" i="5"/>
  <c r="A17" i="5"/>
  <c r="H16" i="5"/>
  <c r="A16" i="5" s="1"/>
  <c r="H15" i="5"/>
  <c r="A15" i="5"/>
  <c r="H14" i="5"/>
  <c r="A14" i="5"/>
  <c r="H13" i="5"/>
  <c r="A13" i="5"/>
  <c r="H12" i="5"/>
  <c r="A12" i="5" s="1"/>
  <c r="H11" i="5"/>
  <c r="A11" i="5" s="1"/>
  <c r="H10" i="5"/>
  <c r="A10" i="5"/>
  <c r="H9" i="5"/>
  <c r="A9" i="5" s="1"/>
  <c r="H8" i="5"/>
  <c r="A8" i="5" s="1"/>
  <c r="H7" i="5"/>
  <c r="A7" i="5"/>
  <c r="H6" i="5"/>
  <c r="A6" i="5"/>
  <c r="H5" i="5"/>
  <c r="A5" i="5"/>
  <c r="H4" i="5"/>
  <c r="A4" i="5" s="1"/>
  <c r="D18" i="1" l="1"/>
  <c r="D20" i="1" s="1"/>
  <c r="E24" i="1"/>
  <c r="D24" i="1" s="1"/>
  <c r="E29" i="1"/>
  <c r="D29" i="1" s="1"/>
  <c r="H54" i="10"/>
  <c r="E31" i="1"/>
  <c r="D31" i="1" s="1"/>
  <c r="H54" i="12"/>
  <c r="A6" i="8"/>
  <c r="A4" i="9"/>
  <c r="H54" i="7"/>
  <c r="H54" i="5"/>
  <c r="H54" i="14"/>
  <c r="H54" i="8"/>
  <c r="H54" i="6"/>
  <c r="H54" i="15"/>
  <c r="A4" i="7"/>
  <c r="H54" i="11"/>
  <c r="A4" i="11"/>
  <c r="E35" i="1" l="1"/>
  <c r="D35" i="1"/>
  <c r="D39" i="1" s="1"/>
  <c r="E39" i="1"/>
  <c r="F39" i="1" s="1"/>
  <c r="F1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G7" authorId="0" shapeId="0" xr:uid="{00000000-0006-0000-0000-000001000000}">
      <text>
        <r>
          <rPr>
            <sz val="11"/>
            <color theme="1"/>
            <rFont val="Calibri"/>
            <family val="2"/>
            <scheme val="minor"/>
          </rPr>
          <t>======
ID#AAAB10EefVU
Unknown Author    (2026-03-17 08:04:57)
事業区分を選択してください。</t>
        </r>
      </text>
    </comment>
  </commentList>
  <extLst>
    <ext xmlns:r="http://schemas.openxmlformats.org/officeDocument/2006/relationships" uri="GoogleSheetsCustomDataVersion2">
      <go:sheetsCustomData xmlns:go="http://customooxmlschemas.google.com/" r:id="rId1" roundtripDataSignature="AMtx7mgp9pZZFFNPsptQla5HkFNhmUNiHA=="/>
    </ext>
  </extL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<sst xmlns="http://schemas.openxmlformats.org/spreadsheetml/2006/main" count="298" uniqueCount="176">
  <si>
    <t>様式第10号（第10条関係）</t>
  </si>
  <si>
    <t>収支決算書</t>
  </si>
  <si>
    <t>事業名</t>
  </si>
  <si>
    <t>団体名</t>
  </si>
  <si>
    <t>事業区分</t>
  </si>
  <si>
    <t>支給上限額（円）</t>
  </si>
  <si>
    <t>支給率</t>
  </si>
  <si>
    <t>１．収入の部</t>
  </si>
  <si>
    <t>（単位：円）</t>
  </si>
  <si>
    <t>項目</t>
  </si>
  <si>
    <t>予算額</t>
  </si>
  <si>
    <t>増減</t>
  </si>
  <si>
    <t>決算額</t>
  </si>
  <si>
    <t>積算内訳</t>
  </si>
  <si>
    <t>備考</t>
  </si>
  <si>
    <t>自己資金</t>
  </si>
  <si>
    <t>民間団体からの助成金</t>
  </si>
  <si>
    <t>寄附金・協賛金</t>
  </si>
  <si>
    <t>事業収入</t>
  </si>
  <si>
    <t>その他</t>
  </si>
  <si>
    <t>小計（A）</t>
  </si>
  <si>
    <t>収入計（C）＝（A）+（B）</t>
  </si>
  <si>
    <t>２．支出の部</t>
  </si>
  <si>
    <t>対象経費</t>
  </si>
  <si>
    <t>制作費</t>
  </si>
  <si>
    <t>※「制作費」シート参照</t>
  </si>
  <si>
    <t>報償費</t>
  </si>
  <si>
    <t>※「報償費」シート参照</t>
  </si>
  <si>
    <t>委託費</t>
  </si>
  <si>
    <t>※「委託費」シート参照</t>
  </si>
  <si>
    <t>使用料</t>
  </si>
  <si>
    <t>※「使用料」シート参照</t>
  </si>
  <si>
    <t>通信・運搬費</t>
  </si>
  <si>
    <t>※「通信・運搬費」シート参照</t>
  </si>
  <si>
    <t>人件費</t>
  </si>
  <si>
    <t>※「人件費」シート参照</t>
  </si>
  <si>
    <t>保険料</t>
  </si>
  <si>
    <t>※「保険料」シート参照</t>
  </si>
  <si>
    <t>旅費</t>
  </si>
  <si>
    <t>※「旅費」シート参照</t>
  </si>
  <si>
    <t>著作権料</t>
  </si>
  <si>
    <t>広告・印刷費</t>
  </si>
  <si>
    <t>※「広告・印刷費」シート参照</t>
  </si>
  <si>
    <t>消耗品費</t>
  </si>
  <si>
    <t>※「消耗品費」シート参照</t>
  </si>
  <si>
    <t>　　　対象経費計（D）</t>
  </si>
  <si>
    <t>対象外経費</t>
  </si>
  <si>
    <t>食糧費</t>
  </si>
  <si>
    <t>　　　対象外経費計（E）</t>
  </si>
  <si>
    <t>支出計（F）＝（D）+（E）</t>
  </si>
  <si>
    <t>【全体の流れ】</t>
  </si>
  <si>
    <t>① 費目ごとのシート（「報償費」「消耗品費」など）を開き、支出を1件ずつ入力する</t>
  </si>
  <si>
    <t>② 証憑番号（例：報-01）が自動表示されるので、その番号を領収書・請求書に記載する</t>
  </si>
  <si>
    <t>③ 証憑書類を番号順に揃えて提出する</t>
  </si>
  <si>
    <t>④ 「様式9　収支決算書」の決算額は各シートから自動集計されます（入力不要）</t>
  </si>
  <si>
    <t>【各列の入力内容】</t>
  </si>
  <si>
    <t>証憑番号 ｜ 自動表示のため入力不要。金額を入力すると番号が現れます</t>
  </si>
  <si>
    <t>支出日　 ｜ 支払日または領収書の日付（例：2025/10/15）</t>
  </si>
  <si>
    <t>支払先　 ｜ 購入店・業者名・氏名など</t>
  </si>
  <si>
    <t>品目・内容｜ 何を購入・支払ったか（例：コピー用紙A4 500枚入×2箱）</t>
  </si>
  <si>
    <t>用途・目的｜ 事業との関連（例：チラシ印刷用、講師謝礼）</t>
  </si>
  <si>
    <t>数量　　 ｜ 個数・枚数など。単価との積が金額になります</t>
  </si>
  <si>
    <t>単価　　 ｜ 1個あたりの金額</t>
  </si>
  <si>
    <t>金額　　 ｜ 数量×単価で自動計算。単価のみ入力した場合は単価＝金額として扱います</t>
  </si>
  <si>
    <t>備考　　 ｜ 源泉徴収額・内税外税の別・注記など</t>
  </si>
  <si>
    <t>【旅費シートについて】</t>
  </si>
  <si>
    <t>「品目・内容」の列は「宿泊者氏名」、「用途・目的」の列は「用務・宿泊地」になっています</t>
  </si>
  <si>
    <t>宿泊者が複数いる場合は1人につき1行入力してください（宿泊者名簿の代わりになります）</t>
  </si>
  <si>
    <t>【注意事項】</t>
  </si>
  <si>
    <t>・ 対象外経費（食糧費・タクシー代・ガソリン代・日当・賞品等）は入力しないこと</t>
  </si>
  <si>
    <t>・ 消耗品費で受払簿が必要なものは、別途受払簿を作成・添付すること</t>
  </si>
  <si>
    <t>・ 宛名は団体の正式名称であること</t>
  </si>
  <si>
    <t>・ 上の行から詰めて入力すること（途中に空白行があると証憑番号が飛びます）</t>
  </si>
  <si>
    <t>【インターネット購入・クレジットカード払いの証憑について】</t>
  </si>
  <si>
    <r>
      <rPr>
        <sz val="9"/>
        <color theme="1"/>
        <rFont val="メイリオ"/>
        <family val="3"/>
        <charset val="128"/>
      </rPr>
      <t>Amazon</t>
    </r>
    <r>
      <rPr>
        <sz val="9"/>
        <color theme="1"/>
        <rFont val="Noto Sans CJK SC"/>
      </rPr>
      <t>・楽天等のネット購入またはクレジットカードで支払った場合は、</t>
    </r>
  </si>
  <si>
    <t>　　注文明細（購入履歴）＋ クレジットカードの利用明細書（支払確認ができるもの）</t>
  </si>
  <si>
    <t>　　の両方を添付してください。</t>
  </si>
  <si>
    <t>　　※ 注文メールや画面印刷だけでは不可。カード明細で「いつ・いくら引き落とされたか」が</t>
  </si>
  <si>
    <t>　　　 確認できることが必要です。</t>
  </si>
  <si>
    <t>【証憑番号一覧】</t>
  </si>
  <si>
    <t xml:space="preserve">  制-01、制-02…　→　制作費</t>
  </si>
  <si>
    <t xml:space="preserve">  報-01、報-02…　→　報償費</t>
  </si>
  <si>
    <t xml:space="preserve">  委-01、委-02…　→　委託費</t>
  </si>
  <si>
    <t xml:space="preserve">  使-01、使-02…　→　使用料</t>
  </si>
  <si>
    <t xml:space="preserve">  通-01、通-02…　→　通信・運搬費</t>
  </si>
  <si>
    <t xml:space="preserve">  人-01、人-02…　→　人件費</t>
  </si>
  <si>
    <t xml:space="preserve">  保-01、保-02…　→　保険料</t>
  </si>
  <si>
    <t xml:space="preserve">  旅-01、旅-02…　→　旅費</t>
  </si>
  <si>
    <t xml:space="preserve">  著-01、著-02…　→　著作権料</t>
  </si>
  <si>
    <t xml:space="preserve">  広-01、広-02…　→　広告・印刷費</t>
  </si>
  <si>
    <t xml:space="preserve">  消-01、消-02…　→　消耗品費</t>
  </si>
  <si>
    <t>上限額</t>
  </si>
  <si>
    <t>対象経費の10/10</t>
  </si>
  <si>
    <t>10/10</t>
  </si>
  <si>
    <t>2/3</t>
  </si>
  <si>
    <t>1/2</t>
  </si>
  <si>
    <t>★対象経費</t>
  </si>
  <si>
    <t>項　目</t>
  </si>
  <si>
    <t>内　容</t>
  </si>
  <si>
    <t>作品等制作費、作品等実演費、賃借料（美術作品、機材等）等</t>
  </si>
  <si>
    <t>企画・調査料、出演料、講師謝金、通訳謝金等</t>
  </si>
  <si>
    <t>業務委託費（会場設営・撤去等）</t>
  </si>
  <si>
    <t>会場使用料（付帯設備費含む）、会場設営費等</t>
  </si>
  <si>
    <t>郵送料、通信費、道具・楽器等運搬費等</t>
  </si>
  <si>
    <t>事務整理・会場整理等賃金、労災保険料等 ※本事業で臨時に雇用する場合</t>
  </si>
  <si>
    <t>展示品保険、イベント保険等</t>
  </si>
  <si>
    <t>出演者・講師等の交通費、宿泊費等</t>
  </si>
  <si>
    <t>著作権料およびその手続きに要する経費</t>
  </si>
  <si>
    <t>ＨＰ制作費、ポスター・パンフレット等デザイン料、印刷費等</t>
  </si>
  <si>
    <t>消耗品費等、助成対象事業で使用する物品代等（1件3万円未満かつ複数購入する場合は合計10万円未満）</t>
  </si>
  <si>
    <t>★対象外経費</t>
  </si>
  <si>
    <t>（１）団体等の職員給与等人件費（社会保険料・通勤手当・期末手当等含む）</t>
  </si>
  <si>
    <t>（２）団体等の維持管理費（事務所賃料、電話代、光熱水費、生活雑貨、事務機器、文房具等
　　　の事務用品、ウェブサイト管理料等）</t>
  </si>
  <si>
    <t>（３）先進事例等の視察に係る旅費</t>
  </si>
  <si>
    <t>（４）航空・列車・船舶運賃の特別料金（グリーン車、ファーストクラス等）</t>
  </si>
  <si>
    <t>（５）飲食費（取材・打ち合わせ時の飲食代、打ち上げ費、ケータリング・弁当類）、
　　　交際費、レセプション費、タクシー料金、手土産代</t>
  </si>
  <si>
    <t>（６）施設整備費</t>
  </si>
  <si>
    <t>（７）事業が終了しても団体に残るもの（備品、楽器等）</t>
  </si>
  <si>
    <t>（８）コンクール、公募展に係る賞金、副賞、記念品代（賞状、表彰盾は可）</t>
  </si>
  <si>
    <t>（９）印紙代、各種手数料（振込手数料、入場券販売手数料、代引手数料等）</t>
  </si>
  <si>
    <t>（10）有料で配布する図録等の印刷費</t>
  </si>
  <si>
    <t>（11）クラウドファンディングの返礼品</t>
  </si>
  <si>
    <t>（12）申請団体構成員に係る経費（出演・出品料、謝礼、旅費等）</t>
  </si>
  <si>
    <t>（13）イベント来場者等へ無料配布するグッズや飲食類　　　など</t>
  </si>
  <si>
    <t>・助成対象経費は本事業の活動に要する経費として、明確に区分できるもので、かつ支払いに係る証拠書類によって金額等が確認できるものに限ります。
・宿泊費については、1人あたり10,000円を上限として、実際に要した経費を対象とします。
・社会通念上著しく高額と認められる場合は、助成対象外とします。
・この表に該当しない経費については、別途お問い合わせください。</t>
  </si>
  <si>
    <t>※ 証憑番号を証憑書類に記載して綴じてください。　黄色セルに入力 → 金額は自動集計されます。　上の行から詰めて入力してください。　対象外の支出は入力しないこと。</t>
  </si>
  <si>
    <t>証憑番号</t>
  </si>
  <si>
    <t>支出日</t>
  </si>
  <si>
    <t>支払先</t>
  </si>
  <si>
    <t>品目・内容（何を）</t>
  </si>
  <si>
    <t>用途・目的（何のために）</t>
  </si>
  <si>
    <t>数量</t>
  </si>
  <si>
    <t>単価（円）</t>
  </si>
  <si>
    <t>金額（円）</t>
  </si>
  <si>
    <t>【制作費】合計（収支決算書へ自動反映）</t>
  </si>
  <si>
    <t>【報償費】合計（収支決算書へ自動反映）</t>
  </si>
  <si>
    <t>【委託費】合計（収支決算書へ自動反映）</t>
  </si>
  <si>
    <t>【使用料】合計（収支決算書へ自動反映）</t>
  </si>
  <si>
    <t>【通信・運搬費】合計（収支決算書へ自動反映）</t>
  </si>
  <si>
    <t>【人件費】合計（収支決算書へ自動反映）</t>
  </si>
  <si>
    <t>【保険料】合計（収支決算書へ自動反映）</t>
  </si>
  <si>
    <t>※ 証憑番号を領収書・請求書に記載して綴じてください。　宿泊の場合は宿泊者氏名・宿泊地を必ず記入。　黄色セルに入力・上の行から詰めて入力してください。</t>
  </si>
  <si>
    <t>宿泊代の場合→氏名記入
移動交通費の場合→経路を記入</t>
  </si>
  <si>
    <t>用務・宿泊地
（例：〇〇ホテル／△△研修参加）</t>
  </si>
  <si>
    <t>数量
（泊数等）</t>
  </si>
  <si>
    <t>【旅費】合計（収支決算書へ自動反映）</t>
  </si>
  <si>
    <t>【著作権料】合計（収支決算書へ自動反映）</t>
  </si>
  <si>
    <t>【広告・印刷費】合計（収支決算書へ自動反映）</t>
  </si>
  <si>
    <t>【消耗品費】合計（収支決算書へ自動反映）</t>
  </si>
  <si>
    <t>対象経費の2/3</t>
    <phoneticPr fontId="25"/>
  </si>
  <si>
    <r>
      <rPr>
        <b/>
        <sz val="12"/>
        <color rgb="FFFFFFFF"/>
        <rFont val="ＭＳ ゴシック"/>
        <family val="3"/>
        <charset val="128"/>
      </rPr>
      <t>記入方法・注意事項　／　令和８年度ふくいアートプロジェクト助成金</t>
    </r>
    <r>
      <rPr>
        <b/>
        <sz val="12"/>
        <color rgb="FFFFFFFF"/>
        <rFont val="Noto Sans"/>
        <family val="2"/>
      </rPr>
      <t xml:space="preserve"> </t>
    </r>
    <r>
      <rPr>
        <b/>
        <sz val="12"/>
        <color rgb="FFFFFFFF"/>
        <rFont val="ＭＳ ゴシック"/>
        <family val="3"/>
        <charset val="128"/>
      </rPr>
      <t>収支決算書</t>
    </r>
    <rPh sb="29" eb="32">
      <t>ジョセイキン</t>
    </rPh>
    <phoneticPr fontId="25"/>
  </si>
  <si>
    <t>【報償費】支出明細書　／　令和８年度アートプロジェクト助成金</t>
    <rPh sb="27" eb="30">
      <t>ジョセイキン</t>
    </rPh>
    <phoneticPr fontId="25"/>
  </si>
  <si>
    <t>【制作費】支出明細書　／　令和８年度アートプロジェクト助成金</t>
    <phoneticPr fontId="25"/>
  </si>
  <si>
    <t>【委託費】支出明細書　／　令和８年度アートプロジェクト助成金</t>
    <phoneticPr fontId="25"/>
  </si>
  <si>
    <t>【使用料】支出明細書　／　令和８年度アートプロジェクト助成金</t>
    <phoneticPr fontId="25"/>
  </si>
  <si>
    <t>【通信・運搬費】支出明細書　／　令和８年度アートプロジェクト助成金</t>
    <phoneticPr fontId="25"/>
  </si>
  <si>
    <t>【人件費】支出明細書　／　令和８年度アートプロジェクト助成金</t>
    <phoneticPr fontId="25"/>
  </si>
  <si>
    <t>【保険料】支出明細書　／　令和８年度アートプロジェクト助成金</t>
    <phoneticPr fontId="25"/>
  </si>
  <si>
    <t>【旅費】支出明細書　／　令和８年度アートプロジェクト助成金</t>
    <phoneticPr fontId="25"/>
  </si>
  <si>
    <t>【著作権料】支出明細書　／　令和８年度アートプロジェクト助成金</t>
    <phoneticPr fontId="25"/>
  </si>
  <si>
    <t>【広告・印刷費】支出明細書　／　令和８年度アートプロジェクト助成金</t>
    <phoneticPr fontId="25"/>
  </si>
  <si>
    <t>【消耗品費】支出明細書　／　令和８年度アートプロジェクト助成金</t>
    <phoneticPr fontId="25"/>
  </si>
  <si>
    <t>対象経費の1/2</t>
    <phoneticPr fontId="25"/>
  </si>
  <si>
    <t>対象経費の10/10</t>
    <phoneticPr fontId="25"/>
  </si>
  <si>
    <t>（１）プロジェクト支援</t>
    <phoneticPr fontId="25"/>
  </si>
  <si>
    <t>（１）プロジェクト支援【特別枠】</t>
    <rPh sb="12" eb="15">
      <t>トクベツワク</t>
    </rPh>
    <phoneticPr fontId="25"/>
  </si>
  <si>
    <t>（２）活動基盤強化支援</t>
    <rPh sb="3" eb="5">
      <t>カツドウ</t>
    </rPh>
    <rPh sb="5" eb="7">
      <t>キバン</t>
    </rPh>
    <rPh sb="7" eb="9">
      <t>キョウカ</t>
    </rPh>
    <phoneticPr fontId="25"/>
  </si>
  <si>
    <t>（２）活動基盤強化支援【特別枠】</t>
    <rPh sb="12" eb="15">
      <t>トクベツワク</t>
    </rPh>
    <phoneticPr fontId="25"/>
  </si>
  <si>
    <t>（３）活動活性化支援</t>
    <rPh sb="3" eb="5">
      <t>カツドウ</t>
    </rPh>
    <rPh sb="5" eb="7">
      <t>カッセイ</t>
    </rPh>
    <rPh sb="7" eb="8">
      <t>カ</t>
    </rPh>
    <phoneticPr fontId="25"/>
  </si>
  <si>
    <t>（４）担い手育成支援</t>
    <rPh sb="3" eb="4">
      <t>ニナ</t>
    </rPh>
    <rPh sb="5" eb="6">
      <t>テ</t>
    </rPh>
    <rPh sb="6" eb="8">
      <t>イクセイ</t>
    </rPh>
    <rPh sb="8" eb="10">
      <t>シエン</t>
    </rPh>
    <phoneticPr fontId="25"/>
  </si>
  <si>
    <t>他の地方公共団体補助金・助成金</t>
    <phoneticPr fontId="25"/>
  </si>
  <si>
    <r>
      <rPr>
        <sz val="12"/>
        <color theme="1"/>
        <rFont val="ＭＳ ゴシック"/>
        <family val="3"/>
        <charset val="128"/>
      </rPr>
      <t>ふくいアートプロジェクト助成金（</t>
    </r>
    <r>
      <rPr>
        <sz val="12"/>
        <color theme="1"/>
        <rFont val="Noto Sans"/>
        <family val="2"/>
      </rPr>
      <t>B)</t>
    </r>
    <phoneticPr fontId="25"/>
  </si>
  <si>
    <t>決算額</t>
    <rPh sb="0" eb="2">
      <t>ケッサン</t>
    </rPh>
    <rPh sb="2" eb="3">
      <t>ガク</t>
    </rPh>
    <phoneticPr fontId="25"/>
  </si>
  <si>
    <t>（例）宿泊者氏名：山田花子　／　用務・宿泊地：〇〇ホテル／〇〇ワークショップ講師</t>
    <phoneticPr fontId="25"/>
  </si>
  <si>
    <t>・ 報償費は源泉徴収前の支給総額を入力し、備考欄に源泉徴収額を記載すること</t>
    <phoneticPr fontId="25"/>
  </si>
  <si>
    <t>※「著作権料」シート参照</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</si>
</sst>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quot;円&quot;"/>
    <numFmt numFmtId="177" formatCode="#,##0_);[Red]\(#,##0\)"/>
    <numFmt numFmtId="178" formatCode="m/d/yyyy"/>
  </numFmts>
  <fonts count="37">
    <font>
      <sz val="11"/>
      <color theme="1"/>
      <name val="Calibri"/>
      <scheme val="minor"/>
    </font>
    <font>
      <sz val="12"/>
      <color theme="1"/>
      <name val="Noto Sans"/>
      <family val="2"/>
    </font>
    <font>
      <sz val="12"/>
      <color theme="1"/>
      <name val="游ゴシック"/>
      <family val="3"/>
      <charset val="128"/>
    </font>
    <font>
      <sz val="11"/>
      <color theme="1"/>
      <name val="游ゴシック"/>
      <family val="3"/>
      <charset val="128"/>
    </font>
    <font>
      <sz val="11"/>
      <name val="Calibri"/>
      <family val="2"/>
    </font>
    <font>
      <b/>
      <sz val="12"/>
      <color rgb="FFFF0000"/>
      <name val="游ゴシック"/>
      <family val="3"/>
      <charset val="128"/>
    </font>
    <font>
      <i/>
      <sz val="8"/>
      <color rgb="FF2E75B6"/>
      <name val="Noto Sans"/>
      <family val="2"/>
    </font>
    <font>
      <sz val="8"/>
      <color theme="1"/>
      <name val="Noto Sans"/>
      <family val="2"/>
    </font>
    <font>
      <b/>
      <sz val="12"/>
      <color rgb="FFFF0000"/>
      <name val="Noto Sans"/>
      <family val="2"/>
    </font>
    <font>
      <sz val="11"/>
      <color rgb="FFFF0000"/>
      <name val="游ゴシック"/>
      <family val="3"/>
      <charset val="128"/>
    </font>
    <font>
      <b/>
      <sz val="10"/>
      <color rgb="FFFFFFFF"/>
      <name val="Noto Sans"/>
      <family val="2"/>
    </font>
    <font>
      <sz val="11"/>
      <color theme="1"/>
      <name val="Calibri"/>
      <family val="2"/>
    </font>
    <font>
      <sz val="9"/>
      <color theme="1"/>
      <name val="Noto Sans"/>
      <family val="2"/>
    </font>
    <font>
      <sz val="9"/>
      <color theme="1"/>
      <name val="Meiryo"/>
      <family val="3"/>
      <charset val="128"/>
    </font>
    <font>
      <sz val="11"/>
      <color theme="1"/>
      <name val="Noto Sans"/>
      <family val="2"/>
    </font>
    <font>
      <sz val="8"/>
      <color rgb="FFC00000"/>
      <name val="Noto Sans"/>
      <family val="2"/>
    </font>
    <font>
      <b/>
      <sz val="9"/>
      <color rgb="FFFFFFFF"/>
      <name val="Noto Sans"/>
      <family val="2"/>
    </font>
    <font>
      <b/>
      <sz val="9"/>
      <color rgb="FF1F4E79"/>
      <name val="Noto Sans"/>
      <family val="2"/>
    </font>
    <font>
      <sz val="11"/>
      <color theme="1"/>
      <name val="MS PGothic"/>
      <family val="3"/>
      <charset val="128"/>
    </font>
    <font>
      <sz val="11"/>
      <color theme="1"/>
      <name val="Quattrocento Sans"/>
      <family val="2"/>
    </font>
    <font>
      <b/>
      <sz val="10"/>
      <color rgb="FF1F4E79"/>
      <name val="Noto Sans"/>
      <family val="2"/>
    </font>
    <font>
      <b/>
      <sz val="11"/>
      <color rgb="FF1F4E79"/>
      <name val="Meiryo"/>
      <family val="3"/>
      <charset val="128"/>
    </font>
    <font>
      <i/>
      <sz val="9"/>
      <color rgb="FF595959"/>
      <name val="Noto Sans"/>
      <family val="2"/>
    </font>
    <font>
      <sz val="9"/>
      <color theme="1"/>
      <name val="メイリオ"/>
      <family val="3"/>
      <charset val="128"/>
    </font>
    <font>
      <sz val="9"/>
      <color theme="1"/>
      <name val="Noto Sans CJK SC"/>
    </font>
    <font>
      <sz val="6"/>
      <name val="Calibri"/>
      <family val="3"/>
      <charset val="128"/>
      <scheme val="minor"/>
    </font>
    <font>
      <sz val="11"/>
      <color theme="1"/>
      <name val="ＭＳ ゴシック"/>
      <family val="3"/>
      <charset val="128"/>
    </font>
    <font>
      <sz val="11"/>
      <color theme="1"/>
      <name val="BIZ UDゴシック"/>
      <family val="3"/>
      <charset val="128"/>
    </font>
    <font>
      <b/>
      <sz val="12"/>
      <color rgb="FFFFFFFF"/>
      <name val="Noto Sans"/>
      <family val="3"/>
      <charset val="128"/>
    </font>
    <font>
      <b/>
      <sz val="12"/>
      <color rgb="FFFFFFFF"/>
      <name val="ＭＳ ゴシック"/>
      <family val="3"/>
      <charset val="128"/>
    </font>
    <font>
      <b/>
      <sz val="12"/>
      <color rgb="FFFFFFFF"/>
      <name val="Noto Sans"/>
      <family val="2"/>
    </font>
    <font>
      <sz val="12"/>
      <name val="Calibri"/>
      <family val="2"/>
    </font>
    <font>
      <b/>
      <sz val="11"/>
      <color rgb="FFFFFFFF"/>
      <name val="ＭＳ ゴシック"/>
      <family val="3"/>
      <charset val="128"/>
    </font>
    <font>
      <sz val="12"/>
      <color theme="1"/>
      <name val="ＭＳ ゴシック"/>
      <family val="3"/>
      <charset val="128"/>
    </font>
    <font>
      <sz val="12"/>
      <color theme="1"/>
      <name val="Noto Sans"/>
      <family val="3"/>
      <charset val="128"/>
    </font>
    <font>
      <sz val="11"/>
      <color theme="1"/>
      <name val="Calibri"/>
      <family val="2"/>
      <scheme val="minor"/>
    </font>
    <font>
      <sz val="12"/>
      <color theme="1"/>
      <name val="ＭＳ Ｐゴシック"/>
      <family val="2"/>
      <charset val="128"/>
    </font>
  </fonts>
  <fills count="15">
    <fill>
      <patternFill patternType="none"/>
    </fill>
    <fill>
      <patternFill patternType="gray125"/>
    </fill>
    <fill>
      <patternFill patternType="solid">
        <fgColor rgb="FFCCFFFF"/>
        <bgColor rgb="FFCCFFFF"/>
      </patternFill>
    </fill>
    <fill>
      <patternFill patternType="solid">
        <fgColor rgb="FFB4C6E7"/>
        <bgColor rgb="FFB4C6E7"/>
      </patternFill>
    </fill>
    <fill>
      <patternFill patternType="solid">
        <fgColor rgb="FFFFFF00"/>
        <bgColor rgb="FFFFFF00"/>
      </patternFill>
    </fill>
    <fill>
      <patternFill patternType="solid">
        <fgColor rgb="FF1F4E79"/>
        <bgColor rgb="FF1F4E79"/>
      </patternFill>
    </fill>
    <fill>
      <patternFill patternType="solid">
        <fgColor rgb="FF2E75B6"/>
        <bgColor rgb="FF2E75B6"/>
      </patternFill>
    </fill>
    <fill>
      <patternFill patternType="solid">
        <fgColor rgb="FFFFFFFF"/>
        <bgColor rgb="FFFFFFFF"/>
      </patternFill>
    </fill>
    <fill>
      <patternFill patternType="solid">
        <fgColor rgb="FFEBF3FB"/>
        <bgColor rgb="FFEBF3FB"/>
      </patternFill>
    </fill>
    <fill>
      <patternFill patternType="solid">
        <fgColor rgb="FFFFF2CC"/>
        <bgColor rgb="FFFFF2CC"/>
      </patternFill>
    </fill>
    <fill>
      <patternFill patternType="solid">
        <fgColor rgb="FFC00000"/>
        <bgColor rgb="FFC00000"/>
      </patternFill>
    </fill>
    <fill>
      <patternFill patternType="solid">
        <fgColor rgb="FFFFE7E7"/>
        <bgColor rgb="FFFFE7E7"/>
      </patternFill>
    </fill>
    <fill>
      <patternFill patternType="solid">
        <fgColor rgb="FFD6E4F0"/>
        <bgColor rgb="FFD6E4F0"/>
      </patternFill>
    </fill>
    <fill>
      <patternFill patternType="solid">
        <fgColor rgb="FFCCFFFF"/>
        <bgColor indexed="64"/>
      </patternFill>
    </fill>
    <fill>
      <patternFill patternType="solid">
        <fgColor rgb="FFCCFFFF"/>
        <bgColor rgb="FFFFFFC0"/>
      </patternFill>
    </fill>
  </fills>
  <borders count="21">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style="thin">
        <color rgb="FF000000"/>
      </top>
      <bottom/>
      <diagonal/>
    </border>
    <border>
      <left/>
      <right/>
      <top/>
      <bottom/>
      <diagonal/>
    </border>
    <border>
      <left/>
      <right/>
      <top/>
      <bottom/>
      <diagonal/>
    </border>
    <border>
      <left/>
      <right/>
      <top/>
      <bottom/>
      <diagonal/>
    </border>
    <border>
      <left/>
      <right/>
      <top/>
      <bottom/>
      <diagonal/>
    </border>
    <border>
      <left/>
      <right style="thin">
        <color rgb="FF000000"/>
      </right>
      <top style="thin">
        <color rgb="FF000000"/>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s>
  <cellStyleXfs count="1">
    <xf numFmtId="0" fontId="0" fillId="0" borderId="0"/>
  </cellStyleXfs>
  <cellXfs count="102">
    <xf numFmtId="0" fontId="0" fillId="0" borderId="0" xfId="0"/>
    <xf numFmtId="0" fontId="1" fillId="0" borderId="0" xfId="0" applyFont="1" applyAlignment="1">
      <alignment vertical="center"/>
    </xf>
    <xf numFmtId="0" fontId="1" fillId="0" borderId="1" xfId="0" applyFont="1" applyBorder="1" applyAlignment="1">
      <alignment horizontal="center" vertical="center"/>
    </xf>
    <xf numFmtId="0" fontId="11" fillId="7" borderId="13" xfId="0" applyFont="1" applyFill="1" applyBorder="1"/>
    <xf numFmtId="0" fontId="12" fillId="7" borderId="13" xfId="0" applyFont="1" applyFill="1" applyBorder="1" applyAlignment="1">
      <alignment horizontal="left" vertical="center"/>
    </xf>
    <xf numFmtId="0" fontId="11" fillId="8" borderId="13" xfId="0" applyFont="1" applyFill="1" applyBorder="1"/>
    <xf numFmtId="0" fontId="12" fillId="8" borderId="13" xfId="0" applyFont="1" applyFill="1" applyBorder="1" applyAlignment="1">
      <alignment horizontal="left" vertical="center"/>
    </xf>
    <xf numFmtId="0" fontId="11" fillId="9" borderId="13" xfId="0" applyFont="1" applyFill="1" applyBorder="1"/>
    <xf numFmtId="0" fontId="12" fillId="9" borderId="13" xfId="0" applyFont="1" applyFill="1" applyBorder="1" applyAlignment="1">
      <alignment horizontal="left" vertical="center"/>
    </xf>
    <xf numFmtId="0" fontId="11" fillId="11" borderId="13" xfId="0" applyFont="1" applyFill="1" applyBorder="1"/>
    <xf numFmtId="0" fontId="13" fillId="11" borderId="13" xfId="0" applyFont="1" applyFill="1" applyBorder="1" applyAlignment="1">
      <alignment horizontal="left" vertical="center"/>
    </xf>
    <xf numFmtId="0" fontId="12" fillId="11" borderId="13" xfId="0" applyFont="1" applyFill="1" applyBorder="1" applyAlignment="1">
      <alignment horizontal="left" vertical="center"/>
    </xf>
    <xf numFmtId="0" fontId="11" fillId="0" borderId="0" xfId="0" applyFont="1" applyAlignment="1">
      <alignment vertical="center"/>
    </xf>
    <xf numFmtId="0" fontId="14" fillId="0" borderId="1" xfId="0" applyFont="1" applyBorder="1" applyAlignment="1">
      <alignment horizontal="center" vertical="center"/>
    </xf>
    <xf numFmtId="176" fontId="11" fillId="0" borderId="1" xfId="0" applyNumberFormat="1" applyFont="1" applyBorder="1" applyAlignment="1">
      <alignment vertical="center"/>
    </xf>
    <xf numFmtId="12" fontId="11" fillId="0" borderId="0" xfId="0" applyNumberFormat="1" applyFont="1" applyAlignment="1">
      <alignment vertical="center"/>
    </xf>
    <xf numFmtId="0" fontId="14" fillId="4" borderId="1" xfId="0" applyFont="1" applyFill="1" applyBorder="1" applyAlignment="1">
      <alignment horizontal="center" vertical="center"/>
    </xf>
    <xf numFmtId="0" fontId="1" fillId="0" borderId="1" xfId="0" applyFont="1" applyBorder="1" applyAlignment="1">
      <alignment vertical="center" wrapText="1"/>
    </xf>
    <xf numFmtId="0" fontId="14" fillId="0" borderId="0" xfId="0" applyFont="1" applyAlignment="1">
      <alignment vertical="center"/>
    </xf>
    <xf numFmtId="0" fontId="26" fillId="0" borderId="1" xfId="0" applyFont="1" applyBorder="1" applyAlignment="1">
      <alignment vertical="center"/>
    </xf>
    <xf numFmtId="0" fontId="27" fillId="0" borderId="1" xfId="0" applyFont="1" applyBorder="1" applyAlignment="1">
      <alignment vertical="center"/>
    </xf>
    <xf numFmtId="0" fontId="4" fillId="0" borderId="3" xfId="0" applyFont="1" applyBorder="1"/>
    <xf numFmtId="0" fontId="10" fillId="10" borderId="10" xfId="0" applyFont="1" applyFill="1" applyBorder="1" applyAlignment="1">
      <alignment horizontal="left" vertical="center"/>
    </xf>
    <xf numFmtId="0" fontId="4" fillId="0" borderId="11" xfId="0" applyFont="1" applyBorder="1"/>
    <xf numFmtId="0" fontId="4" fillId="0" borderId="12" xfId="0" applyFont="1" applyBorder="1"/>
    <xf numFmtId="0" fontId="10" fillId="6" borderId="10" xfId="0" applyFont="1" applyFill="1" applyBorder="1" applyAlignment="1">
      <alignment horizontal="left" vertical="center"/>
    </xf>
    <xf numFmtId="0" fontId="28" fillId="5" borderId="10" xfId="0" applyFont="1" applyFill="1" applyBorder="1" applyAlignment="1">
      <alignment horizontal="center" vertical="center"/>
    </xf>
    <xf numFmtId="0" fontId="31" fillId="0" borderId="11" xfId="0" applyFont="1" applyBorder="1"/>
    <xf numFmtId="0" fontId="31" fillId="0" borderId="12" xfId="0" applyFont="1" applyBorder="1"/>
    <xf numFmtId="0" fontId="1" fillId="0" borderId="16" xfId="0" applyFont="1" applyBorder="1" applyAlignment="1">
      <alignment horizontal="left" vertical="center" wrapText="1"/>
    </xf>
    <xf numFmtId="0" fontId="4" fillId="0" borderId="17" xfId="0" applyFont="1" applyBorder="1"/>
    <xf numFmtId="0" fontId="14" fillId="0" borderId="2" xfId="0" applyFont="1" applyBorder="1" applyAlignment="1">
      <alignment vertical="center" wrapText="1"/>
    </xf>
    <xf numFmtId="0" fontId="1" fillId="0" borderId="5" xfId="0" applyFont="1" applyBorder="1" applyAlignment="1">
      <alignment horizontal="left" vertical="center" wrapText="1"/>
    </xf>
    <xf numFmtId="0" fontId="4" fillId="0" borderId="14" xfId="0" applyFont="1" applyBorder="1"/>
    <xf numFmtId="0" fontId="1" fillId="0" borderId="6" xfId="0" applyFont="1" applyBorder="1" applyAlignment="1">
      <alignment horizontal="left" vertical="center" wrapText="1"/>
    </xf>
    <xf numFmtId="0" fontId="4" fillId="0" borderId="15" xfId="0" applyFont="1" applyBorder="1"/>
    <xf numFmtId="0" fontId="6" fillId="0" borderId="1" xfId="0" applyFont="1" applyFill="1" applyBorder="1" applyAlignment="1" applyProtection="1">
      <alignment horizontal="left" vertical="center" wrapText="1"/>
    </xf>
    <xf numFmtId="0" fontId="1" fillId="0" borderId="0" xfId="0" applyFont="1" applyAlignment="1" applyProtection="1">
      <alignment vertical="center"/>
      <protection locked="0"/>
    </xf>
    <xf numFmtId="0" fontId="0" fillId="0" borderId="0" xfId="0" applyProtection="1">
      <protection locked="0"/>
    </xf>
    <xf numFmtId="0" fontId="1" fillId="0" borderId="0" xfId="0" applyFont="1" applyAlignment="1" applyProtection="1">
      <alignment horizontal="center" vertical="center"/>
      <protection locked="0"/>
    </xf>
    <xf numFmtId="0" fontId="0" fillId="0" borderId="0" xfId="0" applyProtection="1">
      <protection locked="0"/>
    </xf>
    <xf numFmtId="0" fontId="2" fillId="0" borderId="0" xfId="0" applyFont="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2" fillId="2" borderId="1" xfId="0" applyFont="1" applyFill="1" applyBorder="1" applyAlignment="1" applyProtection="1">
      <alignment vertical="center"/>
      <protection locked="0"/>
    </xf>
    <xf numFmtId="0" fontId="1" fillId="13" borderId="1" xfId="0" applyFont="1" applyFill="1" applyBorder="1" applyAlignment="1" applyProtection="1">
      <alignment vertical="center" shrinkToFit="1"/>
      <protection locked="0"/>
    </xf>
    <xf numFmtId="0" fontId="3" fillId="0" borderId="0" xfId="0" applyFont="1" applyAlignment="1" applyProtection="1">
      <alignment vertical="center"/>
      <protection locked="0"/>
    </xf>
    <xf numFmtId="0" fontId="1" fillId="0" borderId="0" xfId="0" applyFont="1" applyAlignment="1" applyProtection="1">
      <alignment horizontal="right" vertical="center"/>
      <protection locked="0"/>
    </xf>
    <xf numFmtId="0" fontId="2" fillId="0" borderId="1" xfId="0" applyFont="1" applyBorder="1" applyAlignment="1" applyProtection="1">
      <alignment vertical="center"/>
      <protection locked="0"/>
    </xf>
    <xf numFmtId="177" fontId="2" fillId="13" borderId="1" xfId="0" applyNumberFormat="1" applyFont="1" applyFill="1" applyBorder="1" applyAlignment="1" applyProtection="1">
      <alignment vertical="center"/>
      <protection locked="0"/>
    </xf>
    <xf numFmtId="177" fontId="2" fillId="2" borderId="1" xfId="0" applyNumberFormat="1" applyFont="1" applyFill="1" applyBorder="1" applyAlignment="1" applyProtection="1">
      <alignment vertical="center"/>
      <protection locked="0"/>
    </xf>
    <xf numFmtId="0" fontId="3" fillId="0" borderId="1" xfId="0" applyFont="1" applyBorder="1" applyAlignment="1" applyProtection="1">
      <alignment vertical="center"/>
      <protection locked="0"/>
    </xf>
    <xf numFmtId="0" fontId="33" fillId="0" borderId="1" xfId="0" applyFont="1" applyBorder="1" applyAlignment="1" applyProtection="1">
      <alignment horizontal="center" vertical="center" wrapText="1"/>
      <protection locked="0"/>
    </xf>
    <xf numFmtId="177" fontId="3" fillId="2" borderId="1" xfId="0" applyNumberFormat="1" applyFont="1" applyFill="1" applyBorder="1" applyAlignment="1" applyProtection="1">
      <alignment vertical="center"/>
      <protection locked="0"/>
    </xf>
    <xf numFmtId="0" fontId="3" fillId="2" borderId="1" xfId="0" applyFont="1" applyFill="1" applyBorder="1" applyAlignment="1" applyProtection="1">
      <alignment vertical="center"/>
      <protection locked="0"/>
    </xf>
    <xf numFmtId="0" fontId="1" fillId="0" borderId="2" xfId="0" applyFont="1" applyBorder="1" applyAlignment="1" applyProtection="1">
      <alignment horizontal="center" vertical="center"/>
      <protection locked="0"/>
    </xf>
    <xf numFmtId="0" fontId="4" fillId="0" borderId="3" xfId="0" applyFont="1" applyBorder="1" applyProtection="1">
      <protection locked="0"/>
    </xf>
    <xf numFmtId="0" fontId="34" fillId="0" borderId="2" xfId="0" applyFont="1" applyBorder="1" applyAlignment="1" applyProtection="1">
      <alignment horizontal="center" vertical="center"/>
      <protection locked="0"/>
    </xf>
    <xf numFmtId="177" fontId="2" fillId="2" borderId="4" xfId="0" applyNumberFormat="1" applyFont="1" applyFill="1" applyBorder="1" applyAlignment="1" applyProtection="1">
      <alignment vertical="center"/>
      <protection locked="0"/>
    </xf>
    <xf numFmtId="0" fontId="36" fillId="0" borderId="1" xfId="0" applyFont="1" applyBorder="1" applyAlignment="1" applyProtection="1">
      <alignment horizontal="center" vertical="center"/>
      <protection locked="0"/>
    </xf>
    <xf numFmtId="0" fontId="1" fillId="0" borderId="5" xfId="0" applyFont="1" applyBorder="1" applyAlignment="1" applyProtection="1">
      <alignment horizontal="center" vertical="center" textRotation="255" wrapText="1"/>
      <protection locked="0"/>
    </xf>
    <xf numFmtId="0" fontId="2" fillId="13" borderId="1" xfId="0" applyFont="1" applyFill="1" applyBorder="1" applyAlignment="1" applyProtection="1">
      <alignment vertical="center"/>
      <protection locked="0"/>
    </xf>
    <xf numFmtId="3" fontId="2" fillId="0" borderId="1" xfId="0" applyNumberFormat="1" applyFont="1" applyBorder="1" applyAlignment="1" applyProtection="1">
      <alignment vertical="center"/>
      <protection locked="0"/>
    </xf>
    <xf numFmtId="0" fontId="4" fillId="0" borderId="6" xfId="0" applyFont="1" applyBorder="1" applyProtection="1">
      <protection locked="0"/>
    </xf>
    <xf numFmtId="0" fontId="1" fillId="0" borderId="2" xfId="0" applyFont="1" applyBorder="1" applyAlignment="1" applyProtection="1">
      <alignment horizontal="left" vertical="center"/>
      <protection locked="0"/>
    </xf>
    <xf numFmtId="0" fontId="7" fillId="0" borderId="7" xfId="0" applyFont="1" applyBorder="1" applyAlignment="1" applyProtection="1">
      <alignment horizontal="center" vertical="center" textRotation="255" wrapText="1"/>
      <protection locked="0"/>
    </xf>
    <xf numFmtId="0" fontId="4" fillId="0" borderId="8" xfId="0" applyFont="1" applyBorder="1" applyProtection="1">
      <protection locked="0"/>
    </xf>
    <xf numFmtId="0" fontId="9" fillId="0" borderId="9" xfId="0" applyFont="1" applyBorder="1" applyAlignment="1" applyProtection="1">
      <alignment vertical="center"/>
      <protection locked="0"/>
    </xf>
    <xf numFmtId="176" fontId="2" fillId="3" borderId="1" xfId="0" applyNumberFormat="1" applyFont="1" applyFill="1" applyBorder="1" applyAlignment="1" applyProtection="1">
      <alignment horizontal="center" vertical="center"/>
    </xf>
    <xf numFmtId="0" fontId="3" fillId="0" borderId="0" xfId="0" applyFont="1" applyAlignment="1" applyProtection="1">
      <alignment vertical="center"/>
    </xf>
    <xf numFmtId="177" fontId="2" fillId="3" borderId="1" xfId="0" applyNumberFormat="1" applyFont="1" applyFill="1" applyBorder="1" applyAlignment="1" applyProtection="1">
      <alignment horizontal="center" vertical="center"/>
    </xf>
    <xf numFmtId="177" fontId="2" fillId="0" borderId="1" xfId="0" applyNumberFormat="1" applyFont="1" applyBorder="1" applyAlignment="1" applyProtection="1">
      <alignment vertical="center"/>
    </xf>
    <xf numFmtId="177" fontId="2" fillId="0" borderId="2" xfId="0" applyNumberFormat="1" applyFont="1" applyBorder="1" applyAlignment="1" applyProtection="1">
      <alignment vertical="center"/>
    </xf>
    <xf numFmtId="0" fontId="1" fillId="0" borderId="0" xfId="0" applyFont="1" applyAlignment="1" applyProtection="1">
      <alignment vertical="center"/>
    </xf>
    <xf numFmtId="0" fontId="1" fillId="0" borderId="1" xfId="0" applyFont="1" applyBorder="1" applyAlignment="1" applyProtection="1">
      <alignment horizontal="center" vertical="center"/>
    </xf>
    <xf numFmtId="3" fontId="2" fillId="0" borderId="1" xfId="0" applyNumberFormat="1" applyFont="1" applyBorder="1" applyAlignment="1" applyProtection="1">
      <alignment vertical="center"/>
    </xf>
    <xf numFmtId="0" fontId="2" fillId="0" borderId="1" xfId="0" applyFont="1" applyBorder="1" applyAlignment="1" applyProtection="1">
      <alignment vertical="center"/>
    </xf>
    <xf numFmtId="0" fontId="5" fillId="4" borderId="2" xfId="0" applyFont="1" applyFill="1" applyBorder="1" applyAlignment="1" applyProtection="1">
      <alignment horizontal="left" vertical="center"/>
    </xf>
    <xf numFmtId="0" fontId="4" fillId="0" borderId="3" xfId="0" applyFont="1" applyBorder="1" applyProtection="1"/>
    <xf numFmtId="3" fontId="2" fillId="0" borderId="1" xfId="0" applyNumberFormat="1" applyFont="1" applyFill="1" applyBorder="1" applyAlignment="1" applyProtection="1">
      <alignment vertical="center"/>
    </xf>
    <xf numFmtId="0" fontId="8" fillId="4" borderId="2" xfId="0" applyFont="1" applyFill="1" applyBorder="1" applyAlignment="1" applyProtection="1">
      <alignment horizontal="left" vertical="center" wrapText="1"/>
    </xf>
    <xf numFmtId="0" fontId="32" fillId="5" borderId="10" xfId="0" applyFont="1" applyFill="1" applyBorder="1" applyAlignment="1" applyProtection="1">
      <alignment horizontal="center" vertical="center"/>
      <protection locked="0"/>
    </xf>
    <xf numFmtId="0" fontId="4" fillId="0" borderId="11" xfId="0" applyFont="1" applyBorder="1" applyProtection="1">
      <protection locked="0"/>
    </xf>
    <xf numFmtId="0" fontId="4" fillId="0" borderId="12" xfId="0" applyFont="1" applyBorder="1" applyProtection="1">
      <protection locked="0"/>
    </xf>
    <xf numFmtId="0" fontId="15" fillId="9" borderId="10" xfId="0" applyFont="1" applyFill="1" applyBorder="1" applyAlignment="1" applyProtection="1">
      <alignment horizontal="left" vertical="center"/>
      <protection locked="0"/>
    </xf>
    <xf numFmtId="0" fontId="16" fillId="6" borderId="1" xfId="0" applyFont="1" applyFill="1" applyBorder="1" applyAlignment="1" applyProtection="1">
      <alignment horizontal="center" vertical="center" wrapText="1"/>
      <protection locked="0"/>
    </xf>
    <xf numFmtId="178" fontId="11" fillId="14" borderId="1" xfId="0" applyNumberFormat="1" applyFont="1" applyFill="1" applyBorder="1" applyAlignment="1" applyProtection="1">
      <alignment horizontal="center" vertical="center"/>
      <protection locked="0"/>
    </xf>
    <xf numFmtId="49" fontId="14" fillId="14" borderId="1" xfId="0" applyNumberFormat="1" applyFont="1" applyFill="1" applyBorder="1" applyAlignment="1" applyProtection="1">
      <alignment horizontal="left" vertical="center" wrapText="1"/>
      <protection locked="0"/>
    </xf>
    <xf numFmtId="49" fontId="18" fillId="14" borderId="1" xfId="0" applyNumberFormat="1" applyFont="1" applyFill="1" applyBorder="1" applyAlignment="1" applyProtection="1">
      <alignment horizontal="left" vertical="center" wrapText="1"/>
      <protection locked="0"/>
    </xf>
    <xf numFmtId="3" fontId="19" fillId="14" borderId="1" xfId="0" applyNumberFormat="1" applyFont="1" applyFill="1" applyBorder="1" applyAlignment="1" applyProtection="1">
      <alignment horizontal="center" vertical="center"/>
      <protection locked="0"/>
    </xf>
    <xf numFmtId="3" fontId="11" fillId="14" borderId="1" xfId="0" applyNumberFormat="1" applyFont="1" applyFill="1" applyBorder="1" applyAlignment="1" applyProtection="1">
      <alignment horizontal="right" vertical="center"/>
      <protection locked="0"/>
    </xf>
    <xf numFmtId="0" fontId="11" fillId="14" borderId="1" xfId="0" applyFont="1" applyFill="1" applyBorder="1" applyAlignment="1" applyProtection="1">
      <alignment horizontal="left" vertical="center" wrapText="1"/>
      <protection locked="0"/>
    </xf>
    <xf numFmtId="3" fontId="11" fillId="14" borderId="1" xfId="0" applyNumberFormat="1" applyFont="1" applyFill="1" applyBorder="1" applyAlignment="1" applyProtection="1">
      <alignment horizontal="center" vertical="center"/>
      <protection locked="0"/>
    </xf>
    <xf numFmtId="49" fontId="11" fillId="14" borderId="1" xfId="0" applyNumberFormat="1" applyFont="1" applyFill="1" applyBorder="1" applyAlignment="1" applyProtection="1">
      <alignment horizontal="left" vertical="center" wrapText="1"/>
      <protection locked="0"/>
    </xf>
    <xf numFmtId="0" fontId="20" fillId="12" borderId="2" xfId="0" applyFont="1" applyFill="1" applyBorder="1" applyAlignment="1" applyProtection="1">
      <alignment horizontal="right" vertical="center"/>
      <protection locked="0"/>
    </xf>
    <xf numFmtId="0" fontId="4" fillId="0" borderId="18" xfId="0" applyFont="1" applyBorder="1" applyProtection="1">
      <protection locked="0"/>
    </xf>
    <xf numFmtId="0" fontId="4" fillId="0" borderId="19" xfId="0" applyFont="1" applyBorder="1" applyProtection="1">
      <protection locked="0"/>
    </xf>
    <xf numFmtId="0" fontId="11" fillId="12" borderId="1" xfId="0" applyFont="1" applyFill="1" applyBorder="1" applyProtection="1">
      <protection locked="0"/>
    </xf>
    <xf numFmtId="0" fontId="17" fillId="0" borderId="1" xfId="0" applyFont="1" applyFill="1" applyBorder="1" applyAlignment="1" applyProtection="1">
      <alignment horizontal="center" vertical="center"/>
    </xf>
    <xf numFmtId="3" fontId="11" fillId="0" borderId="1" xfId="0" applyNumberFormat="1" applyFont="1" applyFill="1" applyBorder="1" applyAlignment="1" applyProtection="1">
      <alignment horizontal="right" vertical="center"/>
    </xf>
    <xf numFmtId="3" fontId="21" fillId="12" borderId="20" xfId="0" applyNumberFormat="1" applyFont="1" applyFill="1" applyBorder="1" applyAlignment="1" applyProtection="1">
      <alignment horizontal="right" vertical="center"/>
    </xf>
    <xf numFmtId="0" fontId="22" fillId="0" borderId="0" xfId="0" applyFont="1" applyAlignment="1" applyProtection="1">
      <alignment horizontal="left" vertical="center"/>
    </xf>
    <xf numFmtId="0" fontId="0" fillId="0" borderId="0" xfId="0" applyProtection="1"/>
  </cellXfs>
  <cellStyles count="1">
    <cellStyle name="標準" xfId="0" builtinId="0"/>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CFFFF"/>
    <pageSetUpPr fitToPage="1"/>
  </sheetPr>
  <dimension ref="A1:I1000"/>
  <sheetViews>
    <sheetView tabSelected="1" zoomScale="85" zoomScaleNormal="85" workbookViewId="0">
      <selection activeCell="G4" sqref="G4"/>
    </sheetView>
  </sheetViews>
  <sheetFormatPr defaultColWidth="14.44140625" defaultRowHeight="15" customHeight="1"/>
  <cols>
    <col min="1" max="1" width="3.88671875" style="38" customWidth="1"/>
    <col min="2" max="2" width="36.44140625" style="38" customWidth="1"/>
    <col min="3" max="5" width="17.109375" style="38" customWidth="1"/>
    <col min="6" max="6" width="24.88671875" style="38" customWidth="1"/>
    <col min="7" max="7" width="30.44140625" style="38" customWidth="1"/>
    <col min="8" max="9" width="8.6640625" style="38" customWidth="1"/>
    <col min="10" max="16384" width="14.44140625" style="38"/>
  </cols>
  <sheetData>
    <row r="1" spans="1:9" ht="18.75" customHeight="1">
      <c r="A1" s="37" t="s">
        <v>0</v>
      </c>
      <c r="B1" s="37"/>
      <c r="C1" s="37"/>
      <c r="D1" s="37"/>
      <c r="E1" s="37"/>
      <c r="F1" s="37"/>
      <c r="G1" s="37"/>
    </row>
    <row r="2" spans="1:9" ht="18.75" customHeight="1">
      <c r="A2" s="39" t="s">
        <v>1</v>
      </c>
      <c r="B2" s="40"/>
      <c r="C2" s="40"/>
      <c r="D2" s="40"/>
      <c r="E2" s="40"/>
      <c r="F2" s="40"/>
      <c r="G2" s="40"/>
    </row>
    <row r="3" spans="1:9" ht="18.75" customHeight="1">
      <c r="A3" s="41"/>
      <c r="B3" s="41"/>
      <c r="C3" s="41"/>
      <c r="D3" s="41"/>
      <c r="E3" s="41"/>
      <c r="F3" s="41"/>
      <c r="G3" s="41"/>
    </row>
    <row r="4" spans="1:9" ht="18.75" customHeight="1">
      <c r="A4" s="37"/>
      <c r="B4" s="37"/>
      <c r="C4" s="37"/>
      <c r="D4" s="37"/>
      <c r="E4" s="37"/>
      <c r="F4" s="42" t="s">
        <v>2</v>
      </c>
      <c r="G4" s="43"/>
    </row>
    <row r="5" spans="1:9" ht="18.75" customHeight="1">
      <c r="A5" s="37"/>
      <c r="B5" s="37"/>
      <c r="C5" s="37"/>
      <c r="D5" s="37"/>
      <c r="E5" s="37"/>
      <c r="F5" s="42" t="s">
        <v>3</v>
      </c>
      <c r="G5" s="43"/>
    </row>
    <row r="6" spans="1:9" ht="18.75" customHeight="1">
      <c r="A6" s="37"/>
      <c r="B6" s="37"/>
      <c r="C6" s="37"/>
      <c r="D6" s="37"/>
      <c r="E6" s="37"/>
      <c r="F6" s="41"/>
      <c r="G6" s="37"/>
    </row>
    <row r="7" spans="1:9" ht="18.75" customHeight="1">
      <c r="A7" s="37"/>
      <c r="B7" s="37"/>
      <c r="C7" s="37"/>
      <c r="D7" s="37"/>
      <c r="E7" s="37"/>
      <c r="F7" s="42" t="s">
        <v>4</v>
      </c>
      <c r="G7" s="44"/>
      <c r="H7" s="45"/>
      <c r="I7" s="45"/>
    </row>
    <row r="8" spans="1:9" ht="18.75" customHeight="1">
      <c r="A8" s="37"/>
      <c r="B8" s="37"/>
      <c r="C8" s="37"/>
      <c r="D8" s="37"/>
      <c r="E8" s="37"/>
      <c r="F8" s="42" t="s">
        <v>5</v>
      </c>
      <c r="G8" s="67" t="e" cm="1">
        <f t="array" ref="G8">_xlfn.SWITCH(G7,'Sheet '!A3,'Sheet '!B3,'Sheet '!A4,'Sheet '!B4,'Sheet '!A5,'Sheet '!B5,'Sheet '!A6,'Sheet '!B6,'Sheet '!A7,'Sheet '!B7,'Sheet '!A8,'Sheet '!B8,'Sheet '!#REF!,'Sheet '!#REF!)</f>
        <v>#REF!</v>
      </c>
      <c r="H8" s="68"/>
      <c r="I8" s="68"/>
    </row>
    <row r="9" spans="1:9" ht="18.75" customHeight="1">
      <c r="A9" s="37"/>
      <c r="B9" s="37"/>
      <c r="C9" s="37"/>
      <c r="D9" s="37"/>
      <c r="E9" s="37"/>
      <c r="F9" s="42" t="s">
        <v>6</v>
      </c>
      <c r="G9" s="69" t="e" cm="1">
        <f t="array" ref="G9">_xlfn.SWITCH(G7,'Sheet '!A3,'Sheet '!C3,'Sheet '!A4,'Sheet '!C4,'Sheet '!A5,'Sheet '!C5,'Sheet '!A6,'Sheet '!C6,'Sheet '!A7,'Sheet '!C7,'Sheet '!A8,'Sheet '!C8,'Sheet '!#REF!,'Sheet '!#REF!)</f>
        <v>#REF!</v>
      </c>
      <c r="H9" s="68"/>
      <c r="I9" s="68" t="e" cm="1">
        <f t="array" ref="I9">_xlfn.SWITCH(G7,'Sheet '!A3,'Sheet '!D3,'Sheet '!A4,'Sheet '!D4,'Sheet '!A5,'Sheet '!D5,'Sheet '!A6,'Sheet '!D6,'Sheet '!A7,'Sheet '!D7,'Sheet '!A8,'Sheet '!D8,'Sheet '!#REF!,'Sheet '!#REF!)</f>
        <v>#REF!</v>
      </c>
    </row>
    <row r="10" spans="1:9" ht="18.75" customHeight="1">
      <c r="A10" s="37" t="s">
        <v>7</v>
      </c>
      <c r="B10" s="37"/>
      <c r="C10" s="37"/>
      <c r="D10" s="37"/>
      <c r="E10" s="37"/>
      <c r="F10" s="37"/>
      <c r="G10" s="46" t="s">
        <v>8</v>
      </c>
    </row>
    <row r="11" spans="1:9" ht="18.75" customHeight="1">
      <c r="A11" s="47"/>
      <c r="B11" s="42" t="s">
        <v>9</v>
      </c>
      <c r="C11" s="42" t="s">
        <v>10</v>
      </c>
      <c r="D11" s="42" t="s">
        <v>11</v>
      </c>
      <c r="E11" s="42" t="s">
        <v>12</v>
      </c>
      <c r="F11" s="42" t="s">
        <v>13</v>
      </c>
      <c r="G11" s="42" t="s">
        <v>14</v>
      </c>
    </row>
    <row r="12" spans="1:9" ht="37.5" customHeight="1">
      <c r="A12" s="47"/>
      <c r="B12" s="42" t="s">
        <v>15</v>
      </c>
      <c r="C12" s="48"/>
      <c r="D12" s="70">
        <f t="shared" ref="D12:D17" si="0">E12-C12</f>
        <v>0</v>
      </c>
      <c r="E12" s="49"/>
      <c r="F12" s="43"/>
      <c r="G12" s="43"/>
    </row>
    <row r="13" spans="1:9" ht="37.5" customHeight="1">
      <c r="A13" s="50"/>
      <c r="B13" s="51" t="s">
        <v>170</v>
      </c>
      <c r="C13" s="48"/>
      <c r="D13" s="70">
        <f t="shared" si="0"/>
        <v>0</v>
      </c>
      <c r="E13" s="52"/>
      <c r="F13" s="53"/>
      <c r="G13" s="53"/>
    </row>
    <row r="14" spans="1:9" ht="37.5" customHeight="1">
      <c r="A14" s="47"/>
      <c r="B14" s="42" t="s">
        <v>16</v>
      </c>
      <c r="C14" s="48"/>
      <c r="D14" s="70">
        <f t="shared" si="0"/>
        <v>0</v>
      </c>
      <c r="E14" s="49"/>
      <c r="F14" s="43"/>
      <c r="G14" s="43"/>
    </row>
    <row r="15" spans="1:9" ht="37.5" customHeight="1">
      <c r="A15" s="47"/>
      <c r="B15" s="42" t="s">
        <v>17</v>
      </c>
      <c r="C15" s="48"/>
      <c r="D15" s="70">
        <f t="shared" si="0"/>
        <v>0</v>
      </c>
      <c r="E15" s="49"/>
      <c r="F15" s="43"/>
      <c r="G15" s="43"/>
    </row>
    <row r="16" spans="1:9" ht="37.5" customHeight="1">
      <c r="A16" s="47"/>
      <c r="B16" s="42" t="s">
        <v>18</v>
      </c>
      <c r="C16" s="48"/>
      <c r="D16" s="70">
        <f t="shared" si="0"/>
        <v>0</v>
      </c>
      <c r="E16" s="49"/>
      <c r="F16" s="43"/>
      <c r="G16" s="43"/>
    </row>
    <row r="17" spans="1:7" ht="37.5" customHeight="1">
      <c r="A17" s="47"/>
      <c r="B17" s="42" t="s">
        <v>19</v>
      </c>
      <c r="C17" s="48"/>
      <c r="D17" s="70">
        <f t="shared" si="0"/>
        <v>0</v>
      </c>
      <c r="E17" s="49"/>
      <c r="F17" s="43"/>
      <c r="G17" s="43"/>
    </row>
    <row r="18" spans="1:7" ht="37.5" customHeight="1">
      <c r="A18" s="54" t="s">
        <v>20</v>
      </c>
      <c r="B18" s="55"/>
      <c r="C18" s="70">
        <f t="shared" ref="C18:E18" si="1">SUM(C12:C17)</f>
        <v>0</v>
      </c>
      <c r="D18" s="70">
        <f t="shared" si="1"/>
        <v>0</v>
      </c>
      <c r="E18" s="70">
        <f t="shared" si="1"/>
        <v>0</v>
      </c>
      <c r="F18" s="47"/>
      <c r="G18" s="47"/>
    </row>
    <row r="19" spans="1:7" ht="37.5" customHeight="1">
      <c r="A19" s="56" t="s">
        <v>171</v>
      </c>
      <c r="B19" s="55"/>
      <c r="C19" s="48"/>
      <c r="D19" s="71">
        <f>E19-C19</f>
        <v>0</v>
      </c>
      <c r="E19" s="57"/>
      <c r="F19" s="76" t="e">
        <f>IF(E19&lt;=E35*I9,"OK","←支給率オーバーです")</f>
        <v>#REF!</v>
      </c>
      <c r="G19" s="77"/>
    </row>
    <row r="20" spans="1:7" ht="37.5" customHeight="1">
      <c r="A20" s="54" t="s">
        <v>21</v>
      </c>
      <c r="B20" s="55"/>
      <c r="C20" s="70">
        <f t="shared" ref="C20:E20" si="2">SUM(C18,C19)</f>
        <v>0</v>
      </c>
      <c r="D20" s="70">
        <f t="shared" si="2"/>
        <v>0</v>
      </c>
      <c r="E20" s="70">
        <f t="shared" si="2"/>
        <v>0</v>
      </c>
      <c r="F20" s="47"/>
      <c r="G20" s="47"/>
    </row>
    <row r="21" spans="1:7" ht="18.75" customHeight="1">
      <c r="A21" s="37"/>
      <c r="B21" s="37"/>
      <c r="C21" s="37"/>
      <c r="D21" s="72"/>
      <c r="E21" s="37"/>
      <c r="F21" s="37"/>
      <c r="G21" s="37"/>
    </row>
    <row r="22" spans="1:7" ht="18.75" customHeight="1">
      <c r="A22" s="37" t="s">
        <v>22</v>
      </c>
      <c r="B22" s="37"/>
      <c r="C22" s="37"/>
      <c r="D22" s="72"/>
      <c r="E22" s="37"/>
      <c r="F22" s="37"/>
      <c r="G22" s="37"/>
    </row>
    <row r="23" spans="1:7" ht="18.75" customHeight="1">
      <c r="A23" s="47"/>
      <c r="B23" s="42" t="s">
        <v>9</v>
      </c>
      <c r="C23" s="42" t="s">
        <v>10</v>
      </c>
      <c r="D23" s="73" t="s">
        <v>11</v>
      </c>
      <c r="E23" s="58" t="s">
        <v>172</v>
      </c>
      <c r="F23" s="42" t="s">
        <v>13</v>
      </c>
      <c r="G23" s="42" t="s">
        <v>14</v>
      </c>
    </row>
    <row r="24" spans="1:7" ht="37.5" customHeight="1">
      <c r="A24" s="59" t="s">
        <v>23</v>
      </c>
      <c r="B24" s="42" t="s">
        <v>24</v>
      </c>
      <c r="C24" s="60"/>
      <c r="D24" s="74">
        <f t="shared" ref="D24:D34" si="3">E24-C24</f>
        <v>0</v>
      </c>
      <c r="E24" s="78">
        <f>SUM(制作費!H4:H53)</f>
        <v>0</v>
      </c>
      <c r="F24" s="36" t="s">
        <v>25</v>
      </c>
      <c r="G24" s="43"/>
    </row>
    <row r="25" spans="1:7" ht="37.5" customHeight="1">
      <c r="A25" s="62"/>
      <c r="B25" s="42" t="s">
        <v>26</v>
      </c>
      <c r="C25" s="60"/>
      <c r="D25" s="74">
        <f t="shared" si="3"/>
        <v>0</v>
      </c>
      <c r="E25" s="78">
        <f>SUM(報償費!H4:H53)</f>
        <v>0</v>
      </c>
      <c r="F25" s="36" t="s">
        <v>27</v>
      </c>
      <c r="G25" s="43"/>
    </row>
    <row r="26" spans="1:7" ht="37.5" customHeight="1">
      <c r="A26" s="62"/>
      <c r="B26" s="42" t="s">
        <v>28</v>
      </c>
      <c r="C26" s="60"/>
      <c r="D26" s="74">
        <f t="shared" si="3"/>
        <v>0</v>
      </c>
      <c r="E26" s="78">
        <f>SUM(委託費!H4:H53)</f>
        <v>0</v>
      </c>
      <c r="F26" s="36" t="s">
        <v>29</v>
      </c>
      <c r="G26" s="43"/>
    </row>
    <row r="27" spans="1:7" ht="37.5" customHeight="1">
      <c r="A27" s="62"/>
      <c r="B27" s="42" t="s">
        <v>30</v>
      </c>
      <c r="C27" s="60"/>
      <c r="D27" s="74">
        <f t="shared" si="3"/>
        <v>0</v>
      </c>
      <c r="E27" s="78">
        <f>SUM(使用料!H4:H53)</f>
        <v>0</v>
      </c>
      <c r="F27" s="36" t="s">
        <v>31</v>
      </c>
      <c r="G27" s="43"/>
    </row>
    <row r="28" spans="1:7" ht="37.5" customHeight="1">
      <c r="A28" s="62"/>
      <c r="B28" s="42" t="s">
        <v>32</v>
      </c>
      <c r="C28" s="60"/>
      <c r="D28" s="74">
        <f t="shared" si="3"/>
        <v>0</v>
      </c>
      <c r="E28" s="78">
        <f>SUM(通信・運搬費!H4:H53)</f>
        <v>0</v>
      </c>
      <c r="F28" s="36" t="s">
        <v>33</v>
      </c>
      <c r="G28" s="43"/>
    </row>
    <row r="29" spans="1:7" ht="37.5" customHeight="1">
      <c r="A29" s="62"/>
      <c r="B29" s="42" t="s">
        <v>34</v>
      </c>
      <c r="C29" s="60"/>
      <c r="D29" s="74">
        <f t="shared" si="3"/>
        <v>0</v>
      </c>
      <c r="E29" s="78">
        <f>SUM(人件費!H4:H53)</f>
        <v>0</v>
      </c>
      <c r="F29" s="36" t="s">
        <v>35</v>
      </c>
      <c r="G29" s="43"/>
    </row>
    <row r="30" spans="1:7" ht="37.5" customHeight="1">
      <c r="A30" s="62"/>
      <c r="B30" s="42" t="s">
        <v>36</v>
      </c>
      <c r="C30" s="60"/>
      <c r="D30" s="74">
        <f t="shared" si="3"/>
        <v>0</v>
      </c>
      <c r="E30" s="78">
        <f>SUM(保険料!H4:H53)</f>
        <v>0</v>
      </c>
      <c r="F30" s="36" t="s">
        <v>37</v>
      </c>
      <c r="G30" s="43"/>
    </row>
    <row r="31" spans="1:7" ht="37.5" customHeight="1">
      <c r="A31" s="62"/>
      <c r="B31" s="42" t="s">
        <v>38</v>
      </c>
      <c r="C31" s="60"/>
      <c r="D31" s="74">
        <f t="shared" si="3"/>
        <v>0</v>
      </c>
      <c r="E31" s="78">
        <f>SUM(旅費!H4:H53)</f>
        <v>0</v>
      </c>
      <c r="F31" s="36" t="s">
        <v>39</v>
      </c>
      <c r="G31" s="43"/>
    </row>
    <row r="32" spans="1:7" ht="37.5" customHeight="1">
      <c r="A32" s="62"/>
      <c r="B32" s="42" t="s">
        <v>40</v>
      </c>
      <c r="C32" s="60"/>
      <c r="D32" s="74">
        <f t="shared" si="3"/>
        <v>0</v>
      </c>
      <c r="E32" s="78">
        <f>SUM(著作権料!H4:H53)</f>
        <v>0</v>
      </c>
      <c r="F32" s="36" t="s">
        <v>175</v>
      </c>
      <c r="G32" s="43"/>
    </row>
    <row r="33" spans="1:7" ht="37.5" customHeight="1">
      <c r="A33" s="62"/>
      <c r="B33" s="42" t="s">
        <v>41</v>
      </c>
      <c r="C33" s="60"/>
      <c r="D33" s="74">
        <f t="shared" si="3"/>
        <v>0</v>
      </c>
      <c r="E33" s="78">
        <f>SUM(広告・印刷費!H4:H53)</f>
        <v>0</v>
      </c>
      <c r="F33" s="36" t="s">
        <v>42</v>
      </c>
      <c r="G33" s="43"/>
    </row>
    <row r="34" spans="1:7" ht="37.5" customHeight="1">
      <c r="A34" s="62"/>
      <c r="B34" s="42" t="s">
        <v>43</v>
      </c>
      <c r="C34" s="60"/>
      <c r="D34" s="74">
        <f t="shared" si="3"/>
        <v>0</v>
      </c>
      <c r="E34" s="78">
        <f>SUM(消耗品費!H4:H53)</f>
        <v>0</v>
      </c>
      <c r="F34" s="36" t="s">
        <v>44</v>
      </c>
      <c r="G34" s="43"/>
    </row>
    <row r="35" spans="1:7" ht="37.5" customHeight="1">
      <c r="A35" s="63" t="s">
        <v>45</v>
      </c>
      <c r="B35" s="55"/>
      <c r="C35" s="75">
        <f t="shared" ref="C35:E35" si="4">SUM(C24:C34)</f>
        <v>0</v>
      </c>
      <c r="D35" s="74">
        <f t="shared" si="4"/>
        <v>0</v>
      </c>
      <c r="E35" s="74">
        <f t="shared" si="4"/>
        <v>0</v>
      </c>
      <c r="F35" s="47"/>
      <c r="G35" s="47"/>
    </row>
    <row r="36" spans="1:7" ht="37.5" customHeight="1">
      <c r="A36" s="64" t="s">
        <v>46</v>
      </c>
      <c r="B36" s="42" t="s">
        <v>47</v>
      </c>
      <c r="C36" s="60"/>
      <c r="D36" s="75">
        <f t="shared" ref="D36:D37" si="5">E36-C36</f>
        <v>0</v>
      </c>
      <c r="E36" s="43"/>
      <c r="F36" s="43"/>
      <c r="G36" s="43"/>
    </row>
    <row r="37" spans="1:7" ht="37.5" customHeight="1">
      <c r="A37" s="65"/>
      <c r="B37" s="42" t="s">
        <v>19</v>
      </c>
      <c r="C37" s="60"/>
      <c r="D37" s="75">
        <f t="shared" si="5"/>
        <v>0</v>
      </c>
      <c r="E37" s="43"/>
      <c r="F37" s="43"/>
      <c r="G37" s="43"/>
    </row>
    <row r="38" spans="1:7" ht="37.5" customHeight="1">
      <c r="A38" s="63" t="s">
        <v>48</v>
      </c>
      <c r="B38" s="55"/>
      <c r="C38" s="75">
        <f t="shared" ref="C38:E38" si="6">SUM(C36:C37)</f>
        <v>0</v>
      </c>
      <c r="D38" s="75">
        <f t="shared" si="6"/>
        <v>0</v>
      </c>
      <c r="E38" s="47">
        <f t="shared" si="6"/>
        <v>0</v>
      </c>
      <c r="F38" s="47"/>
      <c r="G38" s="47"/>
    </row>
    <row r="39" spans="1:7" ht="37.5" customHeight="1">
      <c r="A39" s="54" t="s">
        <v>49</v>
      </c>
      <c r="B39" s="55"/>
      <c r="C39" s="75">
        <f t="shared" ref="C39:E39" si="7">SUM(C38,C35)</f>
        <v>0</v>
      </c>
      <c r="D39" s="74">
        <f t="shared" si="7"/>
        <v>0</v>
      </c>
      <c r="E39" s="61">
        <f t="shared" si="7"/>
        <v>0</v>
      </c>
      <c r="F39" s="79" t="str">
        <f>IF(E20=E39,"OK","←収入計（C）と支出計（F）の合計が異なります")</f>
        <v>OK</v>
      </c>
      <c r="G39" s="77"/>
    </row>
    <row r="40" spans="1:7" ht="33" customHeight="1">
      <c r="C40" s="66"/>
      <c r="D40" s="66"/>
      <c r="E40" s="66"/>
      <c r="F40" s="66"/>
    </row>
    <row r="41" spans="1:7" ht="18.75" customHeight="1"/>
    <row r="42" spans="1:7" ht="18.75" customHeight="1"/>
    <row r="43" spans="1:7" ht="18.75" customHeight="1"/>
    <row r="44" spans="1:7" ht="18.75" customHeight="1"/>
    <row r="45" spans="1:7" ht="18.75" customHeight="1"/>
    <row r="46" spans="1:7" ht="18.75" customHeight="1"/>
    <row r="47" spans="1:7" ht="18.75" customHeight="1"/>
    <row r="48" spans="1:7" ht="18.75" customHeight="1"/>
    <row r="49" s="38" customFormat="1" ht="18.75" customHeight="1"/>
    <row r="50" s="38" customFormat="1" ht="18.75" customHeight="1"/>
    <row r="51" s="38" customFormat="1" ht="18.75" customHeight="1"/>
    <row r="52" s="38" customFormat="1" ht="18.75" customHeight="1"/>
    <row r="53" s="38" customFormat="1" ht="18.75" customHeight="1"/>
    <row r="54" s="38" customFormat="1" ht="18.75" customHeight="1"/>
    <row r="55" s="38" customFormat="1" ht="18.75" customHeight="1"/>
    <row r="56" s="38" customFormat="1" ht="18.75" customHeight="1"/>
    <row r="57" s="38" customFormat="1" ht="18.75" customHeight="1"/>
    <row r="58" s="38" customFormat="1" ht="18.75" customHeight="1"/>
    <row r="59" s="38" customFormat="1" ht="18.75" customHeight="1"/>
    <row r="60" s="38" customFormat="1" ht="18.75" customHeight="1"/>
    <row r="61" s="38" customFormat="1" ht="18.75" customHeight="1"/>
    <row r="62" s="38" customFormat="1" ht="18.75" customHeight="1"/>
    <row r="63" s="38" customFormat="1" ht="18.75" customHeight="1"/>
    <row r="64" s="38" customFormat="1" ht="18.75" customHeight="1"/>
    <row r="65" s="38" customFormat="1" ht="18.75" customHeight="1"/>
    <row r="66" s="38" customFormat="1" ht="18.75" customHeight="1"/>
    <row r="67" s="38" customFormat="1" ht="18.75" customHeight="1"/>
    <row r="68" s="38" customFormat="1" ht="18.75" customHeight="1"/>
    <row r="69" s="38" customFormat="1" ht="18.75" customHeight="1"/>
    <row r="70" s="38" customFormat="1" ht="18.75" customHeight="1"/>
    <row r="71" s="38" customFormat="1" ht="18.75" customHeight="1"/>
    <row r="72" s="38" customFormat="1" ht="18.75" customHeight="1"/>
    <row r="73" s="38" customFormat="1" ht="18.75" customHeight="1"/>
    <row r="74" s="38" customFormat="1" ht="18.75" customHeight="1"/>
    <row r="75" s="38" customFormat="1" ht="18.75" customHeight="1"/>
    <row r="76" s="38" customFormat="1" ht="18.75" customHeight="1"/>
    <row r="77" s="38" customFormat="1" ht="18.75" customHeight="1"/>
    <row r="78" s="38" customFormat="1" ht="18.75" customHeight="1"/>
    <row r="79" s="38" customFormat="1" ht="18.75" customHeight="1"/>
    <row r="80" s="38" customFormat="1" ht="18.75" customHeight="1"/>
    <row r="81" s="38" customFormat="1" ht="18.75" customHeight="1"/>
    <row r="82" s="38" customFormat="1" ht="18.75" customHeight="1"/>
    <row r="83" s="38" customFormat="1" ht="18.75" customHeight="1"/>
    <row r="84" s="38" customFormat="1" ht="18.75" customHeight="1"/>
    <row r="85" s="38" customFormat="1" ht="18.75" customHeight="1"/>
    <row r="86" s="38" customFormat="1" ht="18.75" customHeight="1"/>
    <row r="87" s="38" customFormat="1" ht="18.75" customHeight="1"/>
    <row r="88" s="38" customFormat="1" ht="18.75" customHeight="1"/>
    <row r="89" s="38" customFormat="1" ht="18.75" customHeight="1"/>
    <row r="90" s="38" customFormat="1" ht="18.75" customHeight="1"/>
    <row r="91" s="38" customFormat="1" ht="18.75" customHeight="1"/>
    <row r="92" s="38" customFormat="1" ht="18.75" customHeight="1"/>
    <row r="93" s="38" customFormat="1" ht="18.75" customHeight="1"/>
    <row r="94" s="38" customFormat="1" ht="18.75" customHeight="1"/>
    <row r="95" s="38" customFormat="1" ht="18.75" customHeight="1"/>
    <row r="96" s="38" customFormat="1" ht="18.75" customHeight="1"/>
    <row r="97" s="38" customFormat="1" ht="18.75" customHeight="1"/>
    <row r="98" s="38" customFormat="1" ht="18.75" customHeight="1"/>
    <row r="99" s="38" customFormat="1" ht="18.75" customHeight="1"/>
    <row r="100" s="38" customFormat="1" ht="18.75" customHeight="1"/>
    <row r="101" s="38" customFormat="1" ht="18.75" customHeight="1"/>
    <row r="102" s="38" customFormat="1" ht="18.75" customHeight="1"/>
    <row r="103" s="38" customFormat="1" ht="18.75" customHeight="1"/>
    <row r="104" s="38" customFormat="1" ht="18.75" customHeight="1"/>
    <row r="105" s="38" customFormat="1" ht="18.75" customHeight="1"/>
    <row r="106" s="38" customFormat="1" ht="18.75" customHeight="1"/>
    <row r="107" s="38" customFormat="1" ht="18.75" customHeight="1"/>
    <row r="108" s="38" customFormat="1" ht="18.75" customHeight="1"/>
    <row r="109" s="38" customFormat="1" ht="18.75" customHeight="1"/>
    <row r="110" s="38" customFormat="1" ht="18.75" customHeight="1"/>
    <row r="111" s="38" customFormat="1" ht="18.75" customHeight="1"/>
    <row r="112" s="38" customFormat="1" ht="18.75" customHeight="1"/>
    <row r="113" s="38" customFormat="1" ht="18.75" customHeight="1"/>
    <row r="114" s="38" customFormat="1" ht="18.75" customHeight="1"/>
    <row r="115" s="38" customFormat="1" ht="18.75" customHeight="1"/>
    <row r="116" s="38" customFormat="1" ht="18.75" customHeight="1"/>
    <row r="117" s="38" customFormat="1" ht="18.75" customHeight="1"/>
    <row r="118" s="38" customFormat="1" ht="18.75" customHeight="1"/>
    <row r="119" s="38" customFormat="1" ht="18.75" customHeight="1"/>
    <row r="120" s="38" customFormat="1" ht="18.75" customHeight="1"/>
    <row r="121" s="38" customFormat="1" ht="18.75" customHeight="1"/>
    <row r="122" s="38" customFormat="1" ht="18.75" customHeight="1"/>
    <row r="123" s="38" customFormat="1" ht="18.75" customHeight="1"/>
    <row r="124" s="38" customFormat="1" ht="18.75" customHeight="1"/>
    <row r="125" s="38" customFormat="1" ht="18.75" customHeight="1"/>
    <row r="126" s="38" customFormat="1" ht="18.75" customHeight="1"/>
    <row r="127" s="38" customFormat="1" ht="18.75" customHeight="1"/>
    <row r="128" s="38" customFormat="1" ht="18.75" customHeight="1"/>
    <row r="129" s="38" customFormat="1" ht="18.75" customHeight="1"/>
    <row r="130" s="38" customFormat="1" ht="18.75" customHeight="1"/>
    <row r="131" s="38" customFormat="1" ht="18.75" customHeight="1"/>
    <row r="132" s="38" customFormat="1" ht="18.75" customHeight="1"/>
    <row r="133" s="38" customFormat="1" ht="18.75" customHeight="1"/>
    <row r="134" s="38" customFormat="1" ht="18.75" customHeight="1"/>
    <row r="135" s="38" customFormat="1" ht="18.75" customHeight="1"/>
    <row r="136" s="38" customFormat="1" ht="18.75" customHeight="1"/>
    <row r="137" s="38" customFormat="1" ht="18.75" customHeight="1"/>
    <row r="138" s="38" customFormat="1" ht="18.75" customHeight="1"/>
    <row r="139" s="38" customFormat="1" ht="18.75" customHeight="1"/>
    <row r="140" s="38" customFormat="1" ht="18.75" customHeight="1"/>
    <row r="141" s="38" customFormat="1" ht="18.75" customHeight="1"/>
    <row r="142" s="38" customFormat="1" ht="18.75" customHeight="1"/>
    <row r="143" s="38" customFormat="1" ht="18.75" customHeight="1"/>
    <row r="144" s="38" customFormat="1" ht="18.75" customHeight="1"/>
    <row r="145" s="38" customFormat="1" ht="18.75" customHeight="1"/>
    <row r="146" s="38" customFormat="1" ht="18.75" customHeight="1"/>
    <row r="147" s="38" customFormat="1" ht="18.75" customHeight="1"/>
    <row r="148" s="38" customFormat="1" ht="18.75" customHeight="1"/>
    <row r="149" s="38" customFormat="1" ht="18.75" customHeight="1"/>
    <row r="150" s="38" customFormat="1" ht="18.75" customHeight="1"/>
    <row r="151" s="38" customFormat="1" ht="18.75" customHeight="1"/>
    <row r="152" s="38" customFormat="1" ht="18.75" customHeight="1"/>
    <row r="153" s="38" customFormat="1" ht="18.75" customHeight="1"/>
    <row r="154" s="38" customFormat="1" ht="18.75" customHeight="1"/>
    <row r="155" s="38" customFormat="1" ht="18.75" customHeight="1"/>
    <row r="156" s="38" customFormat="1" ht="18.75" customHeight="1"/>
    <row r="157" s="38" customFormat="1" ht="18.75" customHeight="1"/>
    <row r="158" s="38" customFormat="1" ht="18.75" customHeight="1"/>
    <row r="159" s="38" customFormat="1" ht="18.75" customHeight="1"/>
    <row r="160" s="38" customFormat="1" ht="18.75" customHeight="1"/>
    <row r="161" s="38" customFormat="1" ht="18.75" customHeight="1"/>
    <row r="162" s="38" customFormat="1" ht="18.75" customHeight="1"/>
    <row r="163" s="38" customFormat="1" ht="18.75" customHeight="1"/>
    <row r="164" s="38" customFormat="1" ht="18.75" customHeight="1"/>
    <row r="165" s="38" customFormat="1" ht="18.75" customHeight="1"/>
    <row r="166" s="38" customFormat="1" ht="18.75" customHeight="1"/>
    <row r="167" s="38" customFormat="1" ht="18.75" customHeight="1"/>
    <row r="168" s="38" customFormat="1" ht="18.75" customHeight="1"/>
    <row r="169" s="38" customFormat="1" ht="18.75" customHeight="1"/>
    <row r="170" s="38" customFormat="1" ht="18.75" customHeight="1"/>
    <row r="171" s="38" customFormat="1" ht="18.75" customHeight="1"/>
    <row r="172" s="38" customFormat="1" ht="18.75" customHeight="1"/>
    <row r="173" s="38" customFormat="1" ht="18.75" customHeight="1"/>
    <row r="174" s="38" customFormat="1" ht="18.75" customHeight="1"/>
    <row r="175" s="38" customFormat="1" ht="18.75" customHeight="1"/>
    <row r="176" s="38" customFormat="1" ht="18.75" customHeight="1"/>
    <row r="177" s="38" customFormat="1" ht="18.75" customHeight="1"/>
    <row r="178" s="38" customFormat="1" ht="18.75" customHeight="1"/>
    <row r="179" s="38" customFormat="1" ht="18.75" customHeight="1"/>
    <row r="180" s="38" customFormat="1" ht="18.75" customHeight="1"/>
    <row r="181" s="38" customFormat="1" ht="18.75" customHeight="1"/>
    <row r="182" s="38" customFormat="1" ht="18.75" customHeight="1"/>
    <row r="183" s="38" customFormat="1" ht="18.75" customHeight="1"/>
    <row r="184" s="38" customFormat="1" ht="18.75" customHeight="1"/>
    <row r="185" s="38" customFormat="1" ht="18.75" customHeight="1"/>
    <row r="186" s="38" customFormat="1" ht="18.75" customHeight="1"/>
    <row r="187" s="38" customFormat="1" ht="18.75" customHeight="1"/>
    <row r="188" s="38" customFormat="1" ht="18.75" customHeight="1"/>
    <row r="189" s="38" customFormat="1" ht="18.75" customHeight="1"/>
    <row r="190" s="38" customFormat="1" ht="18.75" customHeight="1"/>
    <row r="191" s="38" customFormat="1" ht="18.75" customHeight="1"/>
    <row r="192" s="38" customFormat="1" ht="18.75" customHeight="1"/>
    <row r="193" s="38" customFormat="1" ht="18.75" customHeight="1"/>
    <row r="194" s="38" customFormat="1" ht="18.75" customHeight="1"/>
    <row r="195" s="38" customFormat="1" ht="18.75" customHeight="1"/>
    <row r="196" s="38" customFormat="1" ht="18.75" customHeight="1"/>
    <row r="197" s="38" customFormat="1" ht="18.75" customHeight="1"/>
    <row r="198" s="38" customFormat="1" ht="18.75" customHeight="1"/>
    <row r="199" s="38" customFormat="1" ht="18.75" customHeight="1"/>
    <row r="200" s="38" customFormat="1" ht="18.75" customHeight="1"/>
    <row r="201" s="38" customFormat="1" ht="18.75" customHeight="1"/>
    <row r="202" s="38" customFormat="1" ht="18.75" customHeight="1"/>
    <row r="203" s="38" customFormat="1" ht="18.75" customHeight="1"/>
    <row r="204" s="38" customFormat="1" ht="18.75" customHeight="1"/>
    <row r="205" s="38" customFormat="1" ht="18.75" customHeight="1"/>
    <row r="206" s="38" customFormat="1" ht="18.75" customHeight="1"/>
    <row r="207" s="38" customFormat="1" ht="18.75" customHeight="1"/>
    <row r="208" s="38" customFormat="1" ht="18.75" customHeight="1"/>
    <row r="209" s="38" customFormat="1" ht="18.75" customHeight="1"/>
    <row r="210" s="38" customFormat="1" ht="18.75" customHeight="1"/>
    <row r="211" s="38" customFormat="1" ht="18.75" customHeight="1"/>
    <row r="212" s="38" customFormat="1" ht="18.75" customHeight="1"/>
    <row r="213" s="38" customFormat="1" ht="18.75" customHeight="1"/>
    <row r="214" s="38" customFormat="1" ht="18.75" customHeight="1"/>
    <row r="215" s="38" customFormat="1" ht="18.75" customHeight="1"/>
    <row r="216" s="38" customFormat="1" ht="18.75" customHeight="1"/>
    <row r="217" s="38" customFormat="1" ht="18.75" customHeight="1"/>
    <row r="218" s="38" customFormat="1" ht="18.75" customHeight="1"/>
    <row r="219" s="38" customFormat="1" ht="18.75" customHeight="1"/>
    <row r="220" s="38" customFormat="1" ht="18.75" customHeight="1"/>
    <row r="221" s="38" customFormat="1" ht="18.75" customHeight="1"/>
    <row r="222" s="38" customFormat="1" ht="18.75" customHeight="1"/>
    <row r="223" s="38" customFormat="1" ht="18.75" customHeight="1"/>
    <row r="224" s="38" customFormat="1" ht="18.75" customHeight="1"/>
    <row r="225" s="38" customFormat="1" ht="18.75" customHeight="1"/>
    <row r="226" s="38" customFormat="1" ht="18.75" customHeight="1"/>
    <row r="227" s="38" customFormat="1" ht="18.75" customHeight="1"/>
    <row r="228" s="38" customFormat="1" ht="18.75" customHeight="1"/>
    <row r="229" s="38" customFormat="1" ht="18.75" customHeight="1"/>
    <row r="230" s="38" customFormat="1" ht="18.75" customHeight="1"/>
    <row r="231" s="38" customFormat="1" ht="18.75" customHeight="1"/>
    <row r="232" s="38" customFormat="1" ht="18.75" customHeight="1"/>
    <row r="233" s="38" customFormat="1" ht="18.75" customHeight="1"/>
    <row r="234" s="38" customFormat="1" ht="18.75" customHeight="1"/>
    <row r="235" s="38" customFormat="1" ht="18.75" customHeight="1"/>
    <row r="236" s="38" customFormat="1" ht="18.75" customHeight="1"/>
    <row r="237" s="38" customFormat="1" ht="18.75" customHeight="1"/>
    <row r="238" s="38" customFormat="1" ht="18.75" customHeight="1"/>
    <row r="239" s="38" customFormat="1" ht="18.75" customHeight="1"/>
    <row r="240" s="38" customFormat="1" ht="14.25" customHeight="1"/>
    <row r="241" s="38" customFormat="1" ht="14.25" customHeight="1"/>
    <row r="242" s="38" customFormat="1" ht="14.25" customHeight="1"/>
    <row r="243" s="38" customFormat="1" ht="14.25" customHeight="1"/>
    <row r="244" s="38" customFormat="1" ht="14.25" customHeight="1"/>
    <row r="245" s="38" customFormat="1" ht="14.25" customHeight="1"/>
    <row r="246" s="38" customFormat="1" ht="14.25" customHeight="1"/>
    <row r="247" s="38" customFormat="1" ht="14.25" customHeight="1"/>
    <row r="248" s="38" customFormat="1" ht="14.25" customHeight="1"/>
    <row r="249" s="38" customFormat="1" ht="14.25" customHeight="1"/>
    <row r="250" s="38" customFormat="1" ht="14.25" customHeight="1"/>
    <row r="251" s="38" customFormat="1" ht="14.25" customHeight="1"/>
    <row r="252" s="38" customFormat="1" ht="14.25" customHeight="1"/>
    <row r="253" s="38" customFormat="1" ht="14.25" customHeight="1"/>
    <row r="254" s="38" customFormat="1" ht="14.25" customHeight="1"/>
    <row r="255" s="38" customFormat="1" ht="14.25" customHeight="1"/>
    <row r="256" s="38" customFormat="1" ht="14.25" customHeight="1"/>
    <row r="257" s="38" customFormat="1" ht="14.25" customHeight="1"/>
    <row r="258" s="38" customFormat="1" ht="14.25" customHeight="1"/>
    <row r="259" s="38" customFormat="1" ht="14.25" customHeight="1"/>
    <row r="260" s="38" customFormat="1" ht="14.25" customHeight="1"/>
    <row r="261" s="38" customFormat="1" ht="14.25" customHeight="1"/>
    <row r="262" s="38" customFormat="1" ht="14.25" customHeight="1"/>
    <row r="263" s="38" customFormat="1" ht="14.25" customHeight="1"/>
    <row r="264" s="38" customFormat="1" ht="14.25" customHeight="1"/>
    <row r="265" s="38" customFormat="1" ht="14.25" customHeight="1"/>
    <row r="266" s="38" customFormat="1" ht="14.25" customHeight="1"/>
    <row r="267" s="38" customFormat="1" ht="14.25" customHeight="1"/>
    <row r="268" s="38" customFormat="1" ht="14.25" customHeight="1"/>
    <row r="269" s="38" customFormat="1" ht="14.25" customHeight="1"/>
    <row r="270" s="38" customFormat="1" ht="14.25" customHeight="1"/>
    <row r="271" s="38" customFormat="1" ht="14.25" customHeight="1"/>
    <row r="272" s="38" customFormat="1" ht="14.25" customHeight="1"/>
    <row r="273" s="38" customFormat="1" ht="14.25" customHeight="1"/>
    <row r="274" s="38" customFormat="1" ht="14.25" customHeight="1"/>
    <row r="275" s="38" customFormat="1" ht="14.25" customHeight="1"/>
    <row r="276" s="38" customFormat="1" ht="14.25" customHeight="1"/>
    <row r="277" s="38" customFormat="1" ht="14.25" customHeight="1"/>
    <row r="278" s="38" customFormat="1" ht="14.25" customHeight="1"/>
    <row r="279" s="38" customFormat="1" ht="14.25" customHeight="1"/>
    <row r="280" s="38" customFormat="1" ht="14.25" customHeight="1"/>
    <row r="281" s="38" customFormat="1" ht="14.25" customHeight="1"/>
    <row r="282" s="38" customFormat="1" ht="14.25" customHeight="1"/>
    <row r="283" s="38" customFormat="1" ht="14.25" customHeight="1"/>
    <row r="284" s="38" customFormat="1" ht="14.25" customHeight="1"/>
    <row r="285" s="38" customFormat="1" ht="14.25" customHeight="1"/>
    <row r="286" s="38" customFormat="1" ht="14.25" customHeight="1"/>
    <row r="287" s="38" customFormat="1" ht="14.25" customHeight="1"/>
    <row r="288" s="38" customFormat="1" ht="14.25" customHeight="1"/>
    <row r="289" s="38" customFormat="1" ht="14.25" customHeight="1"/>
    <row r="290" s="38" customFormat="1" ht="14.25" customHeight="1"/>
    <row r="291" s="38" customFormat="1" ht="14.25" customHeight="1"/>
    <row r="292" s="38" customFormat="1" ht="14.25" customHeight="1"/>
    <row r="293" s="38" customFormat="1" ht="14.25" customHeight="1"/>
    <row r="294" s="38" customFormat="1" ht="14.25" customHeight="1"/>
    <row r="295" s="38" customFormat="1" ht="14.25" customHeight="1"/>
    <row r="296" s="38" customFormat="1" ht="14.25" customHeight="1"/>
    <row r="297" s="38" customFormat="1" ht="14.25" customHeight="1"/>
    <row r="298" s="38" customFormat="1" ht="14.25" customHeight="1"/>
    <row r="299" s="38" customFormat="1" ht="14.25" customHeight="1"/>
    <row r="300" s="38" customFormat="1" ht="14.25" customHeight="1"/>
    <row r="301" s="38" customFormat="1" ht="14.25" customHeight="1"/>
    <row r="302" s="38" customFormat="1" ht="14.25" customHeight="1"/>
    <row r="303" s="38" customFormat="1" ht="14.25" customHeight="1"/>
    <row r="304" s="38" customFormat="1" ht="14.25" customHeight="1"/>
    <row r="305" s="38" customFormat="1" ht="14.25" customHeight="1"/>
    <row r="306" s="38" customFormat="1" ht="14.25" customHeight="1"/>
    <row r="307" s="38" customFormat="1" ht="14.25" customHeight="1"/>
    <row r="308" s="38" customFormat="1" ht="14.25" customHeight="1"/>
    <row r="309" s="38" customFormat="1" ht="14.25" customHeight="1"/>
    <row r="310" s="38" customFormat="1" ht="14.25" customHeight="1"/>
    <row r="311" s="38" customFormat="1" ht="14.25" customHeight="1"/>
    <row r="312" s="38" customFormat="1" ht="14.25" customHeight="1"/>
    <row r="313" s="38" customFormat="1" ht="14.25" customHeight="1"/>
    <row r="314" s="38" customFormat="1" ht="14.25" customHeight="1"/>
    <row r="315" s="38" customFormat="1" ht="14.25" customHeight="1"/>
    <row r="316" s="38" customFormat="1" ht="14.25" customHeight="1"/>
    <row r="317" s="38" customFormat="1" ht="14.25" customHeight="1"/>
    <row r="318" s="38" customFormat="1" ht="14.25" customHeight="1"/>
    <row r="319" s="38" customFormat="1" ht="14.25" customHeight="1"/>
    <row r="320" s="38" customFormat="1" ht="14.25" customHeight="1"/>
    <row r="321" s="38" customFormat="1" ht="14.25" customHeight="1"/>
    <row r="322" s="38" customFormat="1" ht="14.25" customHeight="1"/>
    <row r="323" s="38" customFormat="1" ht="14.25" customHeight="1"/>
    <row r="324" s="38" customFormat="1" ht="14.25" customHeight="1"/>
    <row r="325" s="38" customFormat="1" ht="14.25" customHeight="1"/>
    <row r="326" s="38" customFormat="1" ht="14.25" customHeight="1"/>
    <row r="327" s="38" customFormat="1" ht="14.25" customHeight="1"/>
    <row r="328" s="38" customFormat="1" ht="14.25" customHeight="1"/>
    <row r="329" s="38" customFormat="1" ht="14.25" customHeight="1"/>
    <row r="330" s="38" customFormat="1" ht="14.25" customHeight="1"/>
    <row r="331" s="38" customFormat="1" ht="14.25" customHeight="1"/>
    <row r="332" s="38" customFormat="1" ht="14.25" customHeight="1"/>
    <row r="333" s="38" customFormat="1" ht="14.25" customHeight="1"/>
    <row r="334" s="38" customFormat="1" ht="14.25" customHeight="1"/>
    <row r="335" s="38" customFormat="1" ht="14.25" customHeight="1"/>
    <row r="336" s="38" customFormat="1" ht="14.25" customHeight="1"/>
    <row r="337" s="38" customFormat="1" ht="14.25" customHeight="1"/>
    <row r="338" s="38" customFormat="1" ht="14.25" customHeight="1"/>
    <row r="339" s="38" customFormat="1" ht="14.25" customHeight="1"/>
    <row r="340" s="38" customFormat="1" ht="14.25" customHeight="1"/>
    <row r="341" s="38" customFormat="1" ht="14.25" customHeight="1"/>
    <row r="342" s="38" customFormat="1" ht="14.25" customHeight="1"/>
    <row r="343" s="38" customFormat="1" ht="14.25" customHeight="1"/>
    <row r="344" s="38" customFormat="1" ht="14.25" customHeight="1"/>
    <row r="345" s="38" customFormat="1" ht="14.25" customHeight="1"/>
    <row r="346" s="38" customFormat="1" ht="14.25" customHeight="1"/>
    <row r="347" s="38" customFormat="1" ht="14.25" customHeight="1"/>
    <row r="348" s="38" customFormat="1" ht="14.25" customHeight="1"/>
    <row r="349" s="38" customFormat="1" ht="14.25" customHeight="1"/>
    <row r="350" s="38" customFormat="1" ht="14.25" customHeight="1"/>
    <row r="351" s="38" customFormat="1" ht="14.25" customHeight="1"/>
    <row r="352" s="38" customFormat="1" ht="14.25" customHeight="1"/>
    <row r="353" s="38" customFormat="1" ht="14.25" customHeight="1"/>
    <row r="354" s="38" customFormat="1" ht="14.25" customHeight="1"/>
    <row r="355" s="38" customFormat="1" ht="14.25" customHeight="1"/>
    <row r="356" s="38" customFormat="1" ht="14.25" customHeight="1"/>
    <row r="357" s="38" customFormat="1" ht="14.25" customHeight="1"/>
    <row r="358" s="38" customFormat="1" ht="14.25" customHeight="1"/>
    <row r="359" s="38" customFormat="1" ht="14.25" customHeight="1"/>
    <row r="360" s="38" customFormat="1" ht="14.25" customHeight="1"/>
    <row r="361" s="38" customFormat="1" ht="14.25" customHeight="1"/>
    <row r="362" s="38" customFormat="1" ht="14.25" customHeight="1"/>
    <row r="363" s="38" customFormat="1" ht="14.25" customHeight="1"/>
    <row r="364" s="38" customFormat="1" ht="14.25" customHeight="1"/>
    <row r="365" s="38" customFormat="1" ht="14.25" customHeight="1"/>
    <row r="366" s="38" customFormat="1" ht="14.25" customHeight="1"/>
    <row r="367" s="38" customFormat="1" ht="14.25" customHeight="1"/>
    <row r="368" s="38" customFormat="1" ht="14.25" customHeight="1"/>
    <row r="369" s="38" customFormat="1" ht="14.25" customHeight="1"/>
    <row r="370" s="38" customFormat="1" ht="14.25" customHeight="1"/>
    <row r="371" s="38" customFormat="1" ht="14.25" customHeight="1"/>
    <row r="372" s="38" customFormat="1" ht="14.25" customHeight="1"/>
    <row r="373" s="38" customFormat="1" ht="14.25" customHeight="1"/>
    <row r="374" s="38" customFormat="1" ht="14.25" customHeight="1"/>
    <row r="375" s="38" customFormat="1" ht="14.25" customHeight="1"/>
    <row r="376" s="38" customFormat="1" ht="14.25" customHeight="1"/>
    <row r="377" s="38" customFormat="1" ht="14.25" customHeight="1"/>
    <row r="378" s="38" customFormat="1" ht="14.25" customHeight="1"/>
    <row r="379" s="38" customFormat="1" ht="14.25" customHeight="1"/>
    <row r="380" s="38" customFormat="1" ht="14.25" customHeight="1"/>
    <row r="381" s="38" customFormat="1" ht="14.25" customHeight="1"/>
    <row r="382" s="38" customFormat="1" ht="14.25" customHeight="1"/>
    <row r="383" s="38" customFormat="1" ht="14.25" customHeight="1"/>
    <row r="384" s="38" customFormat="1" ht="14.25" customHeight="1"/>
    <row r="385" s="38" customFormat="1" ht="14.25" customHeight="1"/>
    <row r="386" s="38" customFormat="1" ht="14.25" customHeight="1"/>
    <row r="387" s="38" customFormat="1" ht="14.25" customHeight="1"/>
    <row r="388" s="38" customFormat="1" ht="14.25" customHeight="1"/>
    <row r="389" s="38" customFormat="1" ht="14.25" customHeight="1"/>
    <row r="390" s="38" customFormat="1" ht="14.25" customHeight="1"/>
    <row r="391" s="38" customFormat="1" ht="14.25" customHeight="1"/>
    <row r="392" s="38" customFormat="1" ht="14.25" customHeight="1"/>
    <row r="393" s="38" customFormat="1" ht="14.25" customHeight="1"/>
    <row r="394" s="38" customFormat="1" ht="14.25" customHeight="1"/>
    <row r="395" s="38" customFormat="1" ht="14.25" customHeight="1"/>
    <row r="396" s="38" customFormat="1" ht="14.25" customHeight="1"/>
    <row r="397" s="38" customFormat="1" ht="14.25" customHeight="1"/>
    <row r="398" s="38" customFormat="1" ht="14.25" customHeight="1"/>
    <row r="399" s="38" customFormat="1" ht="14.25" customHeight="1"/>
    <row r="400" s="38" customFormat="1" ht="14.25" customHeight="1"/>
    <row r="401" s="38" customFormat="1" ht="14.25" customHeight="1"/>
    <row r="402" s="38" customFormat="1" ht="14.25" customHeight="1"/>
    <row r="403" s="38" customFormat="1" ht="14.25" customHeight="1"/>
    <row r="404" s="38" customFormat="1" ht="14.25" customHeight="1"/>
    <row r="405" s="38" customFormat="1" ht="14.25" customHeight="1"/>
    <row r="406" s="38" customFormat="1" ht="14.25" customHeight="1"/>
    <row r="407" s="38" customFormat="1" ht="14.25" customHeight="1"/>
    <row r="408" s="38" customFormat="1" ht="14.25" customHeight="1"/>
    <row r="409" s="38" customFormat="1" ht="14.25" customHeight="1"/>
    <row r="410" s="38" customFormat="1" ht="14.25" customHeight="1"/>
    <row r="411" s="38" customFormat="1" ht="14.25" customHeight="1"/>
    <row r="412" s="38" customFormat="1" ht="14.25" customHeight="1"/>
    <row r="413" s="38" customFormat="1" ht="14.25" customHeight="1"/>
    <row r="414" s="38" customFormat="1" ht="14.25" customHeight="1"/>
    <row r="415" s="38" customFormat="1" ht="14.25" customHeight="1"/>
    <row r="416" s="38" customFormat="1" ht="14.25" customHeight="1"/>
    <row r="417" s="38" customFormat="1" ht="14.25" customHeight="1"/>
    <row r="418" s="38" customFormat="1" ht="14.25" customHeight="1"/>
    <row r="419" s="38" customFormat="1" ht="14.25" customHeight="1"/>
    <row r="420" s="38" customFormat="1" ht="14.25" customHeight="1"/>
    <row r="421" s="38" customFormat="1" ht="14.25" customHeight="1"/>
    <row r="422" s="38" customFormat="1" ht="14.25" customHeight="1"/>
    <row r="423" s="38" customFormat="1" ht="14.25" customHeight="1"/>
    <row r="424" s="38" customFormat="1" ht="14.25" customHeight="1"/>
    <row r="425" s="38" customFormat="1" ht="14.25" customHeight="1"/>
    <row r="426" s="38" customFormat="1" ht="14.25" customHeight="1"/>
    <row r="427" s="38" customFormat="1" ht="14.25" customHeight="1"/>
    <row r="428" s="38" customFormat="1" ht="14.25" customHeight="1"/>
    <row r="429" s="38" customFormat="1" ht="14.25" customHeight="1"/>
    <row r="430" s="38" customFormat="1" ht="14.25" customHeight="1"/>
    <row r="431" s="38" customFormat="1" ht="14.25" customHeight="1"/>
    <row r="432" s="38" customFormat="1" ht="14.25" customHeight="1"/>
    <row r="433" s="38" customFormat="1" ht="14.25" customHeight="1"/>
    <row r="434" s="38" customFormat="1" ht="14.25" customHeight="1"/>
    <row r="435" s="38" customFormat="1" ht="14.25" customHeight="1"/>
    <row r="436" s="38" customFormat="1" ht="14.25" customHeight="1"/>
    <row r="437" s="38" customFormat="1" ht="14.25" customHeight="1"/>
    <row r="438" s="38" customFormat="1" ht="14.25" customHeight="1"/>
    <row r="439" s="38" customFormat="1" ht="14.25" customHeight="1"/>
    <row r="440" s="38" customFormat="1" ht="14.25" customHeight="1"/>
    <row r="441" s="38" customFormat="1" ht="14.25" customHeight="1"/>
    <row r="442" s="38" customFormat="1" ht="14.25" customHeight="1"/>
    <row r="443" s="38" customFormat="1" ht="14.25" customHeight="1"/>
    <row r="444" s="38" customFormat="1" ht="14.25" customHeight="1"/>
    <row r="445" s="38" customFormat="1" ht="14.25" customHeight="1"/>
    <row r="446" s="38" customFormat="1" ht="14.25" customHeight="1"/>
    <row r="447" s="38" customFormat="1" ht="14.25" customHeight="1"/>
    <row r="448" s="38" customFormat="1" ht="14.25" customHeight="1"/>
    <row r="449" s="38" customFormat="1" ht="14.25" customHeight="1"/>
    <row r="450" s="38" customFormat="1" ht="14.25" customHeight="1"/>
    <row r="451" s="38" customFormat="1" ht="14.25" customHeight="1"/>
    <row r="452" s="38" customFormat="1" ht="14.25" customHeight="1"/>
    <row r="453" s="38" customFormat="1" ht="14.25" customHeight="1"/>
    <row r="454" s="38" customFormat="1" ht="14.25" customHeight="1"/>
    <row r="455" s="38" customFormat="1" ht="14.25" customHeight="1"/>
    <row r="456" s="38" customFormat="1" ht="14.25" customHeight="1"/>
    <row r="457" s="38" customFormat="1" ht="14.25" customHeight="1"/>
    <row r="458" s="38" customFormat="1" ht="14.25" customHeight="1"/>
    <row r="459" s="38" customFormat="1" ht="14.25" customHeight="1"/>
    <row r="460" s="38" customFormat="1" ht="14.25" customHeight="1"/>
    <row r="461" s="38" customFormat="1" ht="14.25" customHeight="1"/>
    <row r="462" s="38" customFormat="1" ht="14.25" customHeight="1"/>
    <row r="463" s="38" customFormat="1" ht="14.25" customHeight="1"/>
    <row r="464" s="38" customFormat="1" ht="14.25" customHeight="1"/>
    <row r="465" s="38" customFormat="1" ht="14.25" customHeight="1"/>
    <row r="466" s="38" customFormat="1" ht="14.25" customHeight="1"/>
    <row r="467" s="38" customFormat="1" ht="14.25" customHeight="1"/>
    <row r="468" s="38" customFormat="1" ht="14.25" customHeight="1"/>
    <row r="469" s="38" customFormat="1" ht="14.25" customHeight="1"/>
    <row r="470" s="38" customFormat="1" ht="14.25" customHeight="1"/>
    <row r="471" s="38" customFormat="1" ht="14.25" customHeight="1"/>
    <row r="472" s="38" customFormat="1" ht="14.25" customHeight="1"/>
    <row r="473" s="38" customFormat="1" ht="14.25" customHeight="1"/>
    <row r="474" s="38" customFormat="1" ht="14.25" customHeight="1"/>
    <row r="475" s="38" customFormat="1" ht="14.25" customHeight="1"/>
    <row r="476" s="38" customFormat="1" ht="14.25" customHeight="1"/>
    <row r="477" s="38" customFormat="1" ht="14.25" customHeight="1"/>
    <row r="478" s="38" customFormat="1" ht="14.25" customHeight="1"/>
    <row r="479" s="38" customFormat="1" ht="14.25" customHeight="1"/>
    <row r="480" s="38" customFormat="1" ht="14.25" customHeight="1"/>
    <row r="481" s="38" customFormat="1" ht="14.25" customHeight="1"/>
    <row r="482" s="38" customFormat="1" ht="14.25" customHeight="1"/>
    <row r="483" s="38" customFormat="1" ht="14.25" customHeight="1"/>
    <row r="484" s="38" customFormat="1" ht="14.25" customHeight="1"/>
    <row r="485" s="38" customFormat="1" ht="14.25" customHeight="1"/>
    <row r="486" s="38" customFormat="1" ht="14.25" customHeight="1"/>
    <row r="487" s="38" customFormat="1" ht="14.25" customHeight="1"/>
    <row r="488" s="38" customFormat="1" ht="14.25" customHeight="1"/>
    <row r="489" s="38" customFormat="1" ht="14.25" customHeight="1"/>
    <row r="490" s="38" customFormat="1" ht="14.25" customHeight="1"/>
    <row r="491" s="38" customFormat="1" ht="14.25" customHeight="1"/>
    <row r="492" s="38" customFormat="1" ht="14.25" customHeight="1"/>
    <row r="493" s="38" customFormat="1" ht="14.25" customHeight="1"/>
    <row r="494" s="38" customFormat="1" ht="14.25" customHeight="1"/>
    <row r="495" s="38" customFormat="1" ht="14.25" customHeight="1"/>
    <row r="496" s="38" customFormat="1" ht="14.25" customHeight="1"/>
    <row r="497" s="38" customFormat="1" ht="14.25" customHeight="1"/>
    <row r="498" s="38" customFormat="1" ht="14.25" customHeight="1"/>
    <row r="499" s="38" customFormat="1" ht="14.25" customHeight="1"/>
    <row r="500" s="38" customFormat="1" ht="14.25" customHeight="1"/>
    <row r="501" s="38" customFormat="1" ht="14.25" customHeight="1"/>
    <row r="502" s="38" customFormat="1" ht="14.25" customHeight="1"/>
    <row r="503" s="38" customFormat="1" ht="14.25" customHeight="1"/>
    <row r="504" s="38" customFormat="1" ht="14.25" customHeight="1"/>
    <row r="505" s="38" customFormat="1" ht="14.25" customHeight="1"/>
    <row r="506" s="38" customFormat="1" ht="14.25" customHeight="1"/>
    <row r="507" s="38" customFormat="1" ht="14.25" customHeight="1"/>
    <row r="508" s="38" customFormat="1" ht="14.25" customHeight="1"/>
    <row r="509" s="38" customFormat="1" ht="14.25" customHeight="1"/>
    <row r="510" s="38" customFormat="1" ht="14.25" customHeight="1"/>
    <row r="511" s="38" customFormat="1" ht="14.25" customHeight="1"/>
    <row r="512" s="38" customFormat="1" ht="14.25" customHeight="1"/>
    <row r="513" s="38" customFormat="1" ht="14.25" customHeight="1"/>
    <row r="514" s="38" customFormat="1" ht="14.25" customHeight="1"/>
    <row r="515" s="38" customFormat="1" ht="14.25" customHeight="1"/>
    <row r="516" s="38" customFormat="1" ht="14.25" customHeight="1"/>
    <row r="517" s="38" customFormat="1" ht="14.25" customHeight="1"/>
    <row r="518" s="38" customFormat="1" ht="14.25" customHeight="1"/>
    <row r="519" s="38" customFormat="1" ht="14.25" customHeight="1"/>
    <row r="520" s="38" customFormat="1" ht="14.25" customHeight="1"/>
    <row r="521" s="38" customFormat="1" ht="14.25" customHeight="1"/>
    <row r="522" s="38" customFormat="1" ht="14.25" customHeight="1"/>
    <row r="523" s="38" customFormat="1" ht="14.25" customHeight="1"/>
    <row r="524" s="38" customFormat="1" ht="14.25" customHeight="1"/>
    <row r="525" s="38" customFormat="1" ht="14.25" customHeight="1"/>
    <row r="526" s="38" customFormat="1" ht="14.25" customHeight="1"/>
    <row r="527" s="38" customFormat="1" ht="14.25" customHeight="1"/>
    <row r="528" s="38" customFormat="1" ht="14.25" customHeight="1"/>
    <row r="529" s="38" customFormat="1" ht="14.25" customHeight="1"/>
    <row r="530" s="38" customFormat="1" ht="14.25" customHeight="1"/>
    <row r="531" s="38" customFormat="1" ht="14.25" customHeight="1"/>
    <row r="532" s="38" customFormat="1" ht="14.25" customHeight="1"/>
    <row r="533" s="38" customFormat="1" ht="14.25" customHeight="1"/>
    <row r="534" s="38" customFormat="1" ht="14.25" customHeight="1"/>
    <row r="535" s="38" customFormat="1" ht="14.25" customHeight="1"/>
    <row r="536" s="38" customFormat="1" ht="14.25" customHeight="1"/>
    <row r="537" s="38" customFormat="1" ht="14.25" customHeight="1"/>
    <row r="538" s="38" customFormat="1" ht="14.25" customHeight="1"/>
    <row r="539" s="38" customFormat="1" ht="14.25" customHeight="1"/>
    <row r="540" s="38" customFormat="1" ht="14.25" customHeight="1"/>
    <row r="541" s="38" customFormat="1" ht="14.25" customHeight="1"/>
    <row r="542" s="38" customFormat="1" ht="14.25" customHeight="1"/>
    <row r="543" s="38" customFormat="1" ht="14.25" customHeight="1"/>
    <row r="544" s="38" customFormat="1" ht="14.25" customHeight="1"/>
    <row r="545" s="38" customFormat="1" ht="14.25" customHeight="1"/>
    <row r="546" s="38" customFormat="1" ht="14.25" customHeight="1"/>
    <row r="547" s="38" customFormat="1" ht="14.25" customHeight="1"/>
    <row r="548" s="38" customFormat="1" ht="14.25" customHeight="1"/>
    <row r="549" s="38" customFormat="1" ht="14.25" customHeight="1"/>
    <row r="550" s="38" customFormat="1" ht="14.25" customHeight="1"/>
    <row r="551" s="38" customFormat="1" ht="14.25" customHeight="1"/>
    <row r="552" s="38" customFormat="1" ht="14.25" customHeight="1"/>
    <row r="553" s="38" customFormat="1" ht="14.25" customHeight="1"/>
    <row r="554" s="38" customFormat="1" ht="14.25" customHeight="1"/>
    <row r="555" s="38" customFormat="1" ht="14.25" customHeight="1"/>
    <row r="556" s="38" customFormat="1" ht="14.25" customHeight="1"/>
    <row r="557" s="38" customFormat="1" ht="14.25" customHeight="1"/>
    <row r="558" s="38" customFormat="1" ht="14.25" customHeight="1"/>
    <row r="559" s="38" customFormat="1" ht="14.25" customHeight="1"/>
    <row r="560" s="38" customFormat="1" ht="14.25" customHeight="1"/>
    <row r="561" s="38" customFormat="1" ht="14.25" customHeight="1"/>
    <row r="562" s="38" customFormat="1" ht="14.25" customHeight="1"/>
    <row r="563" s="38" customFormat="1" ht="14.25" customHeight="1"/>
    <row r="564" s="38" customFormat="1" ht="14.25" customHeight="1"/>
    <row r="565" s="38" customFormat="1" ht="14.25" customHeight="1"/>
    <row r="566" s="38" customFormat="1" ht="14.25" customHeight="1"/>
    <row r="567" s="38" customFormat="1" ht="14.25" customHeight="1"/>
    <row r="568" s="38" customFormat="1" ht="14.25" customHeight="1"/>
    <row r="569" s="38" customFormat="1" ht="14.25" customHeight="1"/>
    <row r="570" s="38" customFormat="1" ht="14.25" customHeight="1"/>
    <row r="571" s="38" customFormat="1" ht="14.25" customHeight="1"/>
    <row r="572" s="38" customFormat="1" ht="14.25" customHeight="1"/>
    <row r="573" s="38" customFormat="1" ht="14.25" customHeight="1"/>
    <row r="574" s="38" customFormat="1" ht="14.25" customHeight="1"/>
    <row r="575" s="38" customFormat="1" ht="14.25" customHeight="1"/>
    <row r="576" s="38" customFormat="1" ht="14.25" customHeight="1"/>
    <row r="577" s="38" customFormat="1" ht="14.25" customHeight="1"/>
    <row r="578" s="38" customFormat="1" ht="14.25" customHeight="1"/>
    <row r="579" s="38" customFormat="1" ht="14.25" customHeight="1"/>
    <row r="580" s="38" customFormat="1" ht="14.25" customHeight="1"/>
    <row r="581" s="38" customFormat="1" ht="14.25" customHeight="1"/>
    <row r="582" s="38" customFormat="1" ht="14.25" customHeight="1"/>
    <row r="583" s="38" customFormat="1" ht="14.25" customHeight="1"/>
    <row r="584" s="38" customFormat="1" ht="14.25" customHeight="1"/>
    <row r="585" s="38" customFormat="1" ht="14.25" customHeight="1"/>
    <row r="586" s="38" customFormat="1" ht="14.25" customHeight="1"/>
    <row r="587" s="38" customFormat="1" ht="14.25" customHeight="1"/>
    <row r="588" s="38" customFormat="1" ht="14.25" customHeight="1"/>
    <row r="589" s="38" customFormat="1" ht="14.25" customHeight="1"/>
    <row r="590" s="38" customFormat="1" ht="14.25" customHeight="1"/>
    <row r="591" s="38" customFormat="1" ht="14.25" customHeight="1"/>
    <row r="592" s="38" customFormat="1" ht="14.25" customHeight="1"/>
    <row r="593" s="38" customFormat="1" ht="14.25" customHeight="1"/>
    <row r="594" s="38" customFormat="1" ht="14.25" customHeight="1"/>
    <row r="595" s="38" customFormat="1" ht="14.25" customHeight="1"/>
    <row r="596" s="38" customFormat="1" ht="14.25" customHeight="1"/>
    <row r="597" s="38" customFormat="1" ht="14.25" customHeight="1"/>
    <row r="598" s="38" customFormat="1" ht="14.25" customHeight="1"/>
    <row r="599" s="38" customFormat="1" ht="14.25" customHeight="1"/>
    <row r="600" s="38" customFormat="1" ht="14.25" customHeight="1"/>
    <row r="601" s="38" customFormat="1" ht="14.25" customHeight="1"/>
    <row r="602" s="38" customFormat="1" ht="14.25" customHeight="1"/>
    <row r="603" s="38" customFormat="1" ht="14.25" customHeight="1"/>
    <row r="604" s="38" customFormat="1" ht="14.25" customHeight="1"/>
    <row r="605" s="38" customFormat="1" ht="14.25" customHeight="1"/>
    <row r="606" s="38" customFormat="1" ht="14.25" customHeight="1"/>
    <row r="607" s="38" customFormat="1" ht="14.25" customHeight="1"/>
    <row r="608" s="38" customFormat="1" ht="14.25" customHeight="1"/>
    <row r="609" s="38" customFormat="1" ht="14.25" customHeight="1"/>
    <row r="610" s="38" customFormat="1" ht="14.25" customHeight="1"/>
    <row r="611" s="38" customFormat="1" ht="14.25" customHeight="1"/>
    <row r="612" s="38" customFormat="1" ht="14.25" customHeight="1"/>
    <row r="613" s="38" customFormat="1" ht="14.25" customHeight="1"/>
    <row r="614" s="38" customFormat="1" ht="14.25" customHeight="1"/>
    <row r="615" s="38" customFormat="1" ht="14.25" customHeight="1"/>
    <row r="616" s="38" customFormat="1" ht="14.25" customHeight="1"/>
    <row r="617" s="38" customFormat="1" ht="14.25" customHeight="1"/>
    <row r="618" s="38" customFormat="1" ht="14.25" customHeight="1"/>
    <row r="619" s="38" customFormat="1" ht="14.25" customHeight="1"/>
    <row r="620" s="38" customFormat="1" ht="14.25" customHeight="1"/>
    <row r="621" s="38" customFormat="1" ht="14.25" customHeight="1"/>
    <row r="622" s="38" customFormat="1" ht="14.25" customHeight="1"/>
    <row r="623" s="38" customFormat="1" ht="14.25" customHeight="1"/>
    <row r="624" s="38" customFormat="1" ht="14.25" customHeight="1"/>
    <row r="625" s="38" customFormat="1" ht="14.25" customHeight="1"/>
    <row r="626" s="38" customFormat="1" ht="14.25" customHeight="1"/>
    <row r="627" s="38" customFormat="1" ht="14.25" customHeight="1"/>
    <row r="628" s="38" customFormat="1" ht="14.25" customHeight="1"/>
    <row r="629" s="38" customFormat="1" ht="14.25" customHeight="1"/>
    <row r="630" s="38" customFormat="1" ht="14.25" customHeight="1"/>
    <row r="631" s="38" customFormat="1" ht="14.25" customHeight="1"/>
    <row r="632" s="38" customFormat="1" ht="14.25" customHeight="1"/>
    <row r="633" s="38" customFormat="1" ht="14.25" customHeight="1"/>
    <row r="634" s="38" customFormat="1" ht="14.25" customHeight="1"/>
    <row r="635" s="38" customFormat="1" ht="14.25" customHeight="1"/>
    <row r="636" s="38" customFormat="1" ht="14.25" customHeight="1"/>
    <row r="637" s="38" customFormat="1" ht="14.25" customHeight="1"/>
    <row r="638" s="38" customFormat="1" ht="14.25" customHeight="1"/>
    <row r="639" s="38" customFormat="1" ht="14.25" customHeight="1"/>
    <row r="640" s="38" customFormat="1" ht="14.25" customHeight="1"/>
    <row r="641" s="38" customFormat="1" ht="14.25" customHeight="1"/>
    <row r="642" s="38" customFormat="1" ht="14.25" customHeight="1"/>
    <row r="643" s="38" customFormat="1" ht="14.25" customHeight="1"/>
    <row r="644" s="38" customFormat="1" ht="14.25" customHeight="1"/>
    <row r="645" s="38" customFormat="1" ht="14.25" customHeight="1"/>
    <row r="646" s="38" customFormat="1" ht="14.25" customHeight="1"/>
    <row r="647" s="38" customFormat="1" ht="14.25" customHeight="1"/>
    <row r="648" s="38" customFormat="1" ht="14.25" customHeight="1"/>
    <row r="649" s="38" customFormat="1" ht="14.25" customHeight="1"/>
    <row r="650" s="38" customFormat="1" ht="14.25" customHeight="1"/>
    <row r="651" s="38" customFormat="1" ht="14.25" customHeight="1"/>
    <row r="652" s="38" customFormat="1" ht="14.25" customHeight="1"/>
    <row r="653" s="38" customFormat="1" ht="14.25" customHeight="1"/>
    <row r="654" s="38" customFormat="1" ht="14.25" customHeight="1"/>
    <row r="655" s="38" customFormat="1" ht="14.25" customHeight="1"/>
    <row r="656" s="38" customFormat="1" ht="14.25" customHeight="1"/>
    <row r="657" s="38" customFormat="1" ht="14.25" customHeight="1"/>
    <row r="658" s="38" customFormat="1" ht="14.25" customHeight="1"/>
    <row r="659" s="38" customFormat="1" ht="14.25" customHeight="1"/>
    <row r="660" s="38" customFormat="1" ht="14.25" customHeight="1"/>
    <row r="661" s="38" customFormat="1" ht="14.25" customHeight="1"/>
    <row r="662" s="38" customFormat="1" ht="14.25" customHeight="1"/>
    <row r="663" s="38" customFormat="1" ht="14.25" customHeight="1"/>
    <row r="664" s="38" customFormat="1" ht="14.25" customHeight="1"/>
    <row r="665" s="38" customFormat="1" ht="14.25" customHeight="1"/>
    <row r="666" s="38" customFormat="1" ht="14.25" customHeight="1"/>
    <row r="667" s="38" customFormat="1" ht="14.25" customHeight="1"/>
    <row r="668" s="38" customFormat="1" ht="14.25" customHeight="1"/>
    <row r="669" s="38" customFormat="1" ht="14.25" customHeight="1"/>
    <row r="670" s="38" customFormat="1" ht="14.25" customHeight="1"/>
    <row r="671" s="38" customFormat="1" ht="14.25" customHeight="1"/>
    <row r="672" s="38" customFormat="1" ht="14.25" customHeight="1"/>
    <row r="673" s="38" customFormat="1" ht="14.25" customHeight="1"/>
    <row r="674" s="38" customFormat="1" ht="14.25" customHeight="1"/>
    <row r="675" s="38" customFormat="1" ht="14.25" customHeight="1"/>
    <row r="676" s="38" customFormat="1" ht="14.25" customHeight="1"/>
    <row r="677" s="38" customFormat="1" ht="14.25" customHeight="1"/>
    <row r="678" s="38" customFormat="1" ht="14.25" customHeight="1"/>
    <row r="679" s="38" customFormat="1" ht="14.25" customHeight="1"/>
    <row r="680" s="38" customFormat="1" ht="14.25" customHeight="1"/>
    <row r="681" s="38" customFormat="1" ht="14.25" customHeight="1"/>
    <row r="682" s="38" customFormat="1" ht="14.25" customHeight="1"/>
    <row r="683" s="38" customFormat="1" ht="14.25" customHeight="1"/>
    <row r="684" s="38" customFormat="1" ht="14.25" customHeight="1"/>
    <row r="685" s="38" customFormat="1" ht="14.25" customHeight="1"/>
    <row r="686" s="38" customFormat="1" ht="14.25" customHeight="1"/>
    <row r="687" s="38" customFormat="1" ht="14.25" customHeight="1"/>
    <row r="688" s="38" customFormat="1" ht="14.25" customHeight="1"/>
    <row r="689" s="38" customFormat="1" ht="14.25" customHeight="1"/>
    <row r="690" s="38" customFormat="1" ht="14.25" customHeight="1"/>
    <row r="691" s="38" customFormat="1" ht="14.25" customHeight="1"/>
    <row r="692" s="38" customFormat="1" ht="14.25" customHeight="1"/>
    <row r="693" s="38" customFormat="1" ht="14.25" customHeight="1"/>
    <row r="694" s="38" customFormat="1" ht="14.25" customHeight="1"/>
    <row r="695" s="38" customFormat="1" ht="14.25" customHeight="1"/>
    <row r="696" s="38" customFormat="1" ht="14.25" customHeight="1"/>
    <row r="697" s="38" customFormat="1" ht="14.25" customHeight="1"/>
    <row r="698" s="38" customFormat="1" ht="14.25" customHeight="1"/>
    <row r="699" s="38" customFormat="1" ht="14.25" customHeight="1"/>
    <row r="700" s="38" customFormat="1" ht="14.25" customHeight="1"/>
    <row r="701" s="38" customFormat="1" ht="14.25" customHeight="1"/>
    <row r="702" s="38" customFormat="1" ht="14.25" customHeight="1"/>
    <row r="703" s="38" customFormat="1" ht="14.25" customHeight="1"/>
    <row r="704" s="38" customFormat="1" ht="14.25" customHeight="1"/>
    <row r="705" s="38" customFormat="1" ht="14.25" customHeight="1"/>
    <row r="706" s="38" customFormat="1" ht="14.25" customHeight="1"/>
    <row r="707" s="38" customFormat="1" ht="14.25" customHeight="1"/>
    <row r="708" s="38" customFormat="1" ht="14.25" customHeight="1"/>
    <row r="709" s="38" customFormat="1" ht="14.25" customHeight="1"/>
    <row r="710" s="38" customFormat="1" ht="14.25" customHeight="1"/>
    <row r="711" s="38" customFormat="1" ht="14.25" customHeight="1"/>
    <row r="712" s="38" customFormat="1" ht="14.25" customHeight="1"/>
    <row r="713" s="38" customFormat="1" ht="14.25" customHeight="1"/>
    <row r="714" s="38" customFormat="1" ht="14.25" customHeight="1"/>
    <row r="715" s="38" customFormat="1" ht="14.25" customHeight="1"/>
    <row r="716" s="38" customFormat="1" ht="14.25" customHeight="1"/>
    <row r="717" s="38" customFormat="1" ht="14.25" customHeight="1"/>
    <row r="718" s="38" customFormat="1" ht="14.25" customHeight="1"/>
    <row r="719" s="38" customFormat="1" ht="14.25" customHeight="1"/>
    <row r="720" s="38" customFormat="1" ht="14.25" customHeight="1"/>
    <row r="721" s="38" customFormat="1" ht="14.25" customHeight="1"/>
    <row r="722" s="38" customFormat="1" ht="14.25" customHeight="1"/>
    <row r="723" s="38" customFormat="1" ht="14.25" customHeight="1"/>
    <row r="724" s="38" customFormat="1" ht="14.25" customHeight="1"/>
    <row r="725" s="38" customFormat="1" ht="14.25" customHeight="1"/>
    <row r="726" s="38" customFormat="1" ht="14.25" customHeight="1"/>
    <row r="727" s="38" customFormat="1" ht="14.25" customHeight="1"/>
    <row r="728" s="38" customFormat="1" ht="14.25" customHeight="1"/>
    <row r="729" s="38" customFormat="1" ht="14.25" customHeight="1"/>
    <row r="730" s="38" customFormat="1" ht="14.25" customHeight="1"/>
    <row r="731" s="38" customFormat="1" ht="14.25" customHeight="1"/>
    <row r="732" s="38" customFormat="1" ht="14.25" customHeight="1"/>
    <row r="733" s="38" customFormat="1" ht="14.25" customHeight="1"/>
    <row r="734" s="38" customFormat="1" ht="14.25" customHeight="1"/>
    <row r="735" s="38" customFormat="1" ht="14.25" customHeight="1"/>
    <row r="736" s="38" customFormat="1" ht="14.25" customHeight="1"/>
    <row r="737" s="38" customFormat="1" ht="14.25" customHeight="1"/>
    <row r="738" s="38" customFormat="1" ht="14.25" customHeight="1"/>
    <row r="739" s="38" customFormat="1" ht="14.25" customHeight="1"/>
    <row r="740" s="38" customFormat="1" ht="14.25" customHeight="1"/>
    <row r="741" s="38" customFormat="1" ht="14.25" customHeight="1"/>
    <row r="742" s="38" customFormat="1" ht="14.25" customHeight="1"/>
    <row r="743" s="38" customFormat="1" ht="14.25" customHeight="1"/>
    <row r="744" s="38" customFormat="1" ht="14.25" customHeight="1"/>
    <row r="745" s="38" customFormat="1" ht="14.25" customHeight="1"/>
    <row r="746" s="38" customFormat="1" ht="14.25" customHeight="1"/>
    <row r="747" s="38" customFormat="1" ht="14.25" customHeight="1"/>
    <row r="748" s="38" customFormat="1" ht="14.25" customHeight="1"/>
    <row r="749" s="38" customFormat="1" ht="14.25" customHeight="1"/>
    <row r="750" s="38" customFormat="1" ht="14.25" customHeight="1"/>
    <row r="751" s="38" customFormat="1" ht="14.25" customHeight="1"/>
    <row r="752" s="38" customFormat="1" ht="14.25" customHeight="1"/>
    <row r="753" s="38" customFormat="1" ht="14.25" customHeight="1"/>
    <row r="754" s="38" customFormat="1" ht="14.25" customHeight="1"/>
    <row r="755" s="38" customFormat="1" ht="14.25" customHeight="1"/>
    <row r="756" s="38" customFormat="1" ht="14.25" customHeight="1"/>
    <row r="757" s="38" customFormat="1" ht="14.25" customHeight="1"/>
    <row r="758" s="38" customFormat="1" ht="14.25" customHeight="1"/>
    <row r="759" s="38" customFormat="1" ht="14.25" customHeight="1"/>
    <row r="760" s="38" customFormat="1" ht="14.25" customHeight="1"/>
    <row r="761" s="38" customFormat="1" ht="14.25" customHeight="1"/>
    <row r="762" s="38" customFormat="1" ht="14.25" customHeight="1"/>
    <row r="763" s="38" customFormat="1" ht="14.25" customHeight="1"/>
    <row r="764" s="38" customFormat="1" ht="14.25" customHeight="1"/>
    <row r="765" s="38" customFormat="1" ht="14.25" customHeight="1"/>
    <row r="766" s="38" customFormat="1" ht="14.25" customHeight="1"/>
    <row r="767" s="38" customFormat="1" ht="14.25" customHeight="1"/>
    <row r="768" s="38" customFormat="1" ht="14.25" customHeight="1"/>
    <row r="769" s="38" customFormat="1" ht="14.25" customHeight="1"/>
    <row r="770" s="38" customFormat="1" ht="14.25" customHeight="1"/>
    <row r="771" s="38" customFormat="1" ht="14.25" customHeight="1"/>
    <row r="772" s="38" customFormat="1" ht="14.25" customHeight="1"/>
    <row r="773" s="38" customFormat="1" ht="14.25" customHeight="1"/>
    <row r="774" s="38" customFormat="1" ht="14.25" customHeight="1"/>
    <row r="775" s="38" customFormat="1" ht="14.25" customHeight="1"/>
    <row r="776" s="38" customFormat="1" ht="14.25" customHeight="1"/>
    <row r="777" s="38" customFormat="1" ht="14.25" customHeight="1"/>
    <row r="778" s="38" customFormat="1" ht="14.25" customHeight="1"/>
    <row r="779" s="38" customFormat="1" ht="14.25" customHeight="1"/>
    <row r="780" s="38" customFormat="1" ht="14.25" customHeight="1"/>
    <row r="781" s="38" customFormat="1" ht="14.25" customHeight="1"/>
    <row r="782" s="38" customFormat="1" ht="14.25" customHeight="1"/>
    <row r="783" s="38" customFormat="1" ht="14.25" customHeight="1"/>
    <row r="784" s="38" customFormat="1" ht="14.25" customHeight="1"/>
    <row r="785" s="38" customFormat="1" ht="14.25" customHeight="1"/>
    <row r="786" s="38" customFormat="1" ht="14.25" customHeight="1"/>
    <row r="787" s="38" customFormat="1" ht="14.25" customHeight="1"/>
    <row r="788" s="38" customFormat="1" ht="14.25" customHeight="1"/>
    <row r="789" s="38" customFormat="1" ht="14.25" customHeight="1"/>
    <row r="790" s="38" customFormat="1" ht="14.25" customHeight="1"/>
    <row r="791" s="38" customFormat="1" ht="14.25" customHeight="1"/>
    <row r="792" s="38" customFormat="1" ht="14.25" customHeight="1"/>
    <row r="793" s="38" customFormat="1" ht="14.25" customHeight="1"/>
    <row r="794" s="38" customFormat="1" ht="14.25" customHeight="1"/>
    <row r="795" s="38" customFormat="1" ht="14.25" customHeight="1"/>
    <row r="796" s="38" customFormat="1" ht="14.25" customHeight="1"/>
    <row r="797" s="38" customFormat="1" ht="14.25" customHeight="1"/>
    <row r="798" s="38" customFormat="1" ht="14.25" customHeight="1"/>
    <row r="799" s="38" customFormat="1" ht="14.25" customHeight="1"/>
    <row r="800" s="38" customFormat="1" ht="14.25" customHeight="1"/>
    <row r="801" s="38" customFormat="1" ht="14.25" customHeight="1"/>
    <row r="802" s="38" customFormat="1" ht="14.25" customHeight="1"/>
    <row r="803" s="38" customFormat="1" ht="14.25" customHeight="1"/>
    <row r="804" s="38" customFormat="1" ht="14.25" customHeight="1"/>
    <row r="805" s="38" customFormat="1" ht="14.25" customHeight="1"/>
    <row r="806" s="38" customFormat="1" ht="14.25" customHeight="1"/>
    <row r="807" s="38" customFormat="1" ht="14.25" customHeight="1"/>
    <row r="808" s="38" customFormat="1" ht="14.25" customHeight="1"/>
    <row r="809" s="38" customFormat="1" ht="14.25" customHeight="1"/>
    <row r="810" s="38" customFormat="1" ht="14.25" customHeight="1"/>
    <row r="811" s="38" customFormat="1" ht="14.25" customHeight="1"/>
    <row r="812" s="38" customFormat="1" ht="14.25" customHeight="1"/>
    <row r="813" s="38" customFormat="1" ht="14.25" customHeight="1"/>
    <row r="814" s="38" customFormat="1" ht="14.25" customHeight="1"/>
    <row r="815" s="38" customFormat="1" ht="14.25" customHeight="1"/>
    <row r="816" s="38" customFormat="1" ht="14.25" customHeight="1"/>
    <row r="817" s="38" customFormat="1" ht="14.25" customHeight="1"/>
    <row r="818" s="38" customFormat="1" ht="14.25" customHeight="1"/>
    <row r="819" s="38" customFormat="1" ht="14.25" customHeight="1"/>
    <row r="820" s="38" customFormat="1" ht="14.25" customHeight="1"/>
    <row r="821" s="38" customFormat="1" ht="14.25" customHeight="1"/>
    <row r="822" s="38" customFormat="1" ht="14.25" customHeight="1"/>
    <row r="823" s="38" customFormat="1" ht="14.25" customHeight="1"/>
    <row r="824" s="38" customFormat="1" ht="14.25" customHeight="1"/>
    <row r="825" s="38" customFormat="1" ht="14.25" customHeight="1"/>
    <row r="826" s="38" customFormat="1" ht="14.25" customHeight="1"/>
    <row r="827" s="38" customFormat="1" ht="14.25" customHeight="1"/>
    <row r="828" s="38" customFormat="1" ht="14.25" customHeight="1"/>
    <row r="829" s="38" customFormat="1" ht="14.25" customHeight="1"/>
    <row r="830" s="38" customFormat="1" ht="14.25" customHeight="1"/>
    <row r="831" s="38" customFormat="1" ht="14.25" customHeight="1"/>
    <row r="832" s="38" customFormat="1" ht="14.25" customHeight="1"/>
    <row r="833" s="38" customFormat="1" ht="14.25" customHeight="1"/>
    <row r="834" s="38" customFormat="1" ht="14.25" customHeight="1"/>
    <row r="835" s="38" customFormat="1" ht="14.25" customHeight="1"/>
    <row r="836" s="38" customFormat="1" ht="14.25" customHeight="1"/>
    <row r="837" s="38" customFormat="1" ht="14.25" customHeight="1"/>
    <row r="838" s="38" customFormat="1" ht="14.25" customHeight="1"/>
    <row r="839" s="38" customFormat="1" ht="14.25" customHeight="1"/>
    <row r="840" s="38" customFormat="1" ht="14.25" customHeight="1"/>
    <row r="841" s="38" customFormat="1" ht="14.25" customHeight="1"/>
    <row r="842" s="38" customFormat="1" ht="14.25" customHeight="1"/>
    <row r="843" s="38" customFormat="1" ht="14.25" customHeight="1"/>
    <row r="844" s="38" customFormat="1" ht="14.25" customHeight="1"/>
    <row r="845" s="38" customFormat="1" ht="14.25" customHeight="1"/>
    <row r="846" s="38" customFormat="1" ht="14.25" customHeight="1"/>
    <row r="847" s="38" customFormat="1" ht="14.25" customHeight="1"/>
    <row r="848" s="38" customFormat="1" ht="14.25" customHeight="1"/>
    <row r="849" s="38" customFormat="1" ht="14.25" customHeight="1"/>
    <row r="850" s="38" customFormat="1" ht="14.25" customHeight="1"/>
    <row r="851" s="38" customFormat="1" ht="14.25" customHeight="1"/>
    <row r="852" s="38" customFormat="1" ht="14.25" customHeight="1"/>
    <row r="853" s="38" customFormat="1" ht="14.25" customHeight="1"/>
    <row r="854" s="38" customFormat="1" ht="14.25" customHeight="1"/>
    <row r="855" s="38" customFormat="1" ht="14.25" customHeight="1"/>
    <row r="856" s="38" customFormat="1" ht="14.25" customHeight="1"/>
    <row r="857" s="38" customFormat="1" ht="14.25" customHeight="1"/>
    <row r="858" s="38" customFormat="1" ht="14.25" customHeight="1"/>
    <row r="859" s="38" customFormat="1" ht="14.25" customHeight="1"/>
    <row r="860" s="38" customFormat="1" ht="14.25" customHeight="1"/>
    <row r="861" s="38" customFormat="1" ht="14.25" customHeight="1"/>
    <row r="862" s="38" customFormat="1" ht="14.25" customHeight="1"/>
    <row r="863" s="38" customFormat="1" ht="14.25" customHeight="1"/>
    <row r="864" s="38" customFormat="1" ht="14.25" customHeight="1"/>
    <row r="865" s="38" customFormat="1" ht="14.25" customHeight="1"/>
    <row r="866" s="38" customFormat="1" ht="14.25" customHeight="1"/>
    <row r="867" s="38" customFormat="1" ht="14.25" customHeight="1"/>
    <row r="868" s="38" customFormat="1" ht="14.25" customHeight="1"/>
    <row r="869" s="38" customFormat="1" ht="14.25" customHeight="1"/>
    <row r="870" s="38" customFormat="1" ht="14.25" customHeight="1"/>
    <row r="871" s="38" customFormat="1" ht="14.25" customHeight="1"/>
    <row r="872" s="38" customFormat="1" ht="14.25" customHeight="1"/>
    <row r="873" s="38" customFormat="1" ht="14.25" customHeight="1"/>
    <row r="874" s="38" customFormat="1" ht="14.25" customHeight="1"/>
    <row r="875" s="38" customFormat="1" ht="14.25" customHeight="1"/>
    <row r="876" s="38" customFormat="1" ht="14.25" customHeight="1"/>
    <row r="877" s="38" customFormat="1" ht="14.25" customHeight="1"/>
    <row r="878" s="38" customFormat="1" ht="14.25" customHeight="1"/>
    <row r="879" s="38" customFormat="1" ht="14.25" customHeight="1"/>
    <row r="880" s="38" customFormat="1" ht="14.25" customHeight="1"/>
    <row r="881" s="38" customFormat="1" ht="14.25" customHeight="1"/>
    <row r="882" s="38" customFormat="1" ht="14.25" customHeight="1"/>
    <row r="883" s="38" customFormat="1" ht="14.25" customHeight="1"/>
    <row r="884" s="38" customFormat="1" ht="14.25" customHeight="1"/>
    <row r="885" s="38" customFormat="1" ht="14.25" customHeight="1"/>
    <row r="886" s="38" customFormat="1" ht="14.25" customHeight="1"/>
    <row r="887" s="38" customFormat="1" ht="14.25" customHeight="1"/>
    <row r="888" s="38" customFormat="1" ht="14.25" customHeight="1"/>
    <row r="889" s="38" customFormat="1" ht="14.25" customHeight="1"/>
    <row r="890" s="38" customFormat="1" ht="14.25" customHeight="1"/>
    <row r="891" s="38" customFormat="1" ht="14.25" customHeight="1"/>
    <row r="892" s="38" customFormat="1" ht="14.25" customHeight="1"/>
    <row r="893" s="38" customFormat="1" ht="14.25" customHeight="1"/>
    <row r="894" s="38" customFormat="1" ht="14.25" customHeight="1"/>
    <row r="895" s="38" customFormat="1" ht="14.25" customHeight="1"/>
    <row r="896" s="38" customFormat="1" ht="14.25" customHeight="1"/>
    <row r="897" s="38" customFormat="1" ht="14.25" customHeight="1"/>
    <row r="898" s="38" customFormat="1" ht="14.25" customHeight="1"/>
    <row r="899" s="38" customFormat="1" ht="14.25" customHeight="1"/>
    <row r="900" s="38" customFormat="1" ht="14.25" customHeight="1"/>
    <row r="901" s="38" customFormat="1" ht="14.25" customHeight="1"/>
    <row r="902" s="38" customFormat="1" ht="14.25" customHeight="1"/>
    <row r="903" s="38" customFormat="1" ht="14.25" customHeight="1"/>
    <row r="904" s="38" customFormat="1" ht="14.25" customHeight="1"/>
    <row r="905" s="38" customFormat="1" ht="14.25" customHeight="1"/>
    <row r="906" s="38" customFormat="1" ht="14.25" customHeight="1"/>
    <row r="907" s="38" customFormat="1" ht="14.25" customHeight="1"/>
    <row r="908" s="38" customFormat="1" ht="14.25" customHeight="1"/>
    <row r="909" s="38" customFormat="1" ht="14.25" customHeight="1"/>
    <row r="910" s="38" customFormat="1" ht="14.25" customHeight="1"/>
    <row r="911" s="38" customFormat="1" ht="14.25" customHeight="1"/>
    <row r="912" s="38" customFormat="1" ht="14.25" customHeight="1"/>
    <row r="913" s="38" customFormat="1" ht="14.25" customHeight="1"/>
    <row r="914" s="38" customFormat="1" ht="14.25" customHeight="1"/>
    <row r="915" s="38" customFormat="1" ht="14.25" customHeight="1"/>
    <row r="916" s="38" customFormat="1" ht="14.25" customHeight="1"/>
    <row r="917" s="38" customFormat="1" ht="14.25" customHeight="1"/>
    <row r="918" s="38" customFormat="1" ht="14.25" customHeight="1"/>
    <row r="919" s="38" customFormat="1" ht="14.25" customHeight="1"/>
    <row r="920" s="38" customFormat="1" ht="14.25" customHeight="1"/>
    <row r="921" s="38" customFormat="1" ht="14.25" customHeight="1"/>
    <row r="922" s="38" customFormat="1" ht="14.25" customHeight="1"/>
    <row r="923" s="38" customFormat="1" ht="14.25" customHeight="1"/>
    <row r="924" s="38" customFormat="1" ht="14.25" customHeight="1"/>
    <row r="925" s="38" customFormat="1" ht="14.25" customHeight="1"/>
    <row r="926" s="38" customFormat="1" ht="14.25" customHeight="1"/>
    <row r="927" s="38" customFormat="1" ht="14.25" customHeight="1"/>
    <row r="928" s="38" customFormat="1" ht="14.25" customHeight="1"/>
    <row r="929" s="38" customFormat="1" ht="14.25" customHeight="1"/>
    <row r="930" s="38" customFormat="1" ht="14.25" customHeight="1"/>
    <row r="931" s="38" customFormat="1" ht="14.25" customHeight="1"/>
    <row r="932" s="38" customFormat="1" ht="14.25" customHeight="1"/>
    <row r="933" s="38" customFormat="1" ht="14.25" customHeight="1"/>
    <row r="934" s="38" customFormat="1" ht="14.25" customHeight="1"/>
    <row r="935" s="38" customFormat="1" ht="14.25" customHeight="1"/>
    <row r="936" s="38" customFormat="1" ht="14.25" customHeight="1"/>
    <row r="937" s="38" customFormat="1" ht="14.25" customHeight="1"/>
    <row r="938" s="38" customFormat="1" ht="14.25" customHeight="1"/>
    <row r="939" s="38" customFormat="1" ht="14.25" customHeight="1"/>
    <row r="940" s="38" customFormat="1" ht="14.25" customHeight="1"/>
    <row r="941" s="38" customFormat="1" ht="14.25" customHeight="1"/>
    <row r="942" s="38" customFormat="1" ht="14.25" customHeight="1"/>
    <row r="943" s="38" customFormat="1" ht="14.25" customHeight="1"/>
    <row r="944" s="38" customFormat="1" ht="14.25" customHeight="1"/>
    <row r="945" s="38" customFormat="1" ht="14.25" customHeight="1"/>
    <row r="946" s="38" customFormat="1" ht="14.25" customHeight="1"/>
    <row r="947" s="38" customFormat="1" ht="14.25" customHeight="1"/>
    <row r="948" s="38" customFormat="1" ht="14.25" customHeight="1"/>
    <row r="949" s="38" customFormat="1" ht="14.25" customHeight="1"/>
    <row r="950" s="38" customFormat="1" ht="14.25" customHeight="1"/>
    <row r="951" s="38" customFormat="1" ht="14.25" customHeight="1"/>
    <row r="952" s="38" customFormat="1" ht="14.25" customHeight="1"/>
    <row r="953" s="38" customFormat="1" ht="14.25" customHeight="1"/>
    <row r="954" s="38" customFormat="1" ht="14.25" customHeight="1"/>
    <row r="955" s="38" customFormat="1" ht="14.25" customHeight="1"/>
    <row r="956" s="38" customFormat="1" ht="14.25" customHeight="1"/>
    <row r="957" s="38" customFormat="1" ht="14.25" customHeight="1"/>
    <row r="958" s="38" customFormat="1" ht="14.25" customHeight="1"/>
    <row r="959" s="38" customFormat="1" ht="14.25" customHeight="1"/>
    <row r="960" s="38" customFormat="1" ht="14.25" customHeight="1"/>
    <row r="961" s="38" customFormat="1" ht="14.25" customHeight="1"/>
    <row r="962" s="38" customFormat="1" ht="14.25" customHeight="1"/>
    <row r="963" s="38" customFormat="1" ht="14.25" customHeight="1"/>
    <row r="964" s="38" customFormat="1" ht="14.25" customHeight="1"/>
    <row r="965" s="38" customFormat="1" ht="14.25" customHeight="1"/>
    <row r="966" s="38" customFormat="1" ht="14.25" customHeight="1"/>
    <row r="967" s="38" customFormat="1" ht="14.25" customHeight="1"/>
    <row r="968" s="38" customFormat="1" ht="14.25" customHeight="1"/>
    <row r="969" s="38" customFormat="1" ht="14.25" customHeight="1"/>
    <row r="970" s="38" customFormat="1" ht="14.25" customHeight="1"/>
    <row r="971" s="38" customFormat="1" ht="14.25" customHeight="1"/>
    <row r="972" s="38" customFormat="1" ht="14.25" customHeight="1"/>
    <row r="973" s="38" customFormat="1" ht="14.25" customHeight="1"/>
    <row r="974" s="38" customFormat="1" ht="14.25" customHeight="1"/>
    <row r="975" s="38" customFormat="1" ht="14.25" customHeight="1"/>
    <row r="976" s="38" customFormat="1" ht="14.25" customHeight="1"/>
    <row r="977" s="38" customFormat="1" ht="14.25" customHeight="1"/>
    <row r="978" s="38" customFormat="1" ht="14.25" customHeight="1"/>
    <row r="979" s="38" customFormat="1" ht="14.25" customHeight="1"/>
    <row r="980" s="38" customFormat="1" ht="14.25" customHeight="1"/>
    <row r="981" s="38" customFormat="1" ht="14.25" customHeight="1"/>
    <row r="982" s="38" customFormat="1" ht="14.25" customHeight="1"/>
    <row r="983" s="38" customFormat="1" ht="14.25" customHeight="1"/>
    <row r="984" s="38" customFormat="1" ht="14.25" customHeight="1"/>
    <row r="985" s="38" customFormat="1" ht="14.25" customHeight="1"/>
    <row r="986" s="38" customFormat="1" ht="14.25" customHeight="1"/>
    <row r="987" s="38" customFormat="1" ht="14.25" customHeight="1"/>
    <row r="988" s="38" customFormat="1" ht="14.25" customHeight="1"/>
    <row r="989" s="38" customFormat="1" ht="14.25" customHeight="1"/>
    <row r="990" s="38" customFormat="1" ht="14.25" customHeight="1"/>
    <row r="991" s="38" customFormat="1" ht="14.25" customHeight="1"/>
    <row r="992" s="38" customFormat="1" ht="14.25" customHeight="1"/>
    <row r="993" s="38" customFormat="1" ht="14.25" customHeight="1"/>
    <row r="994" s="38" customFormat="1" ht="14.25" customHeight="1"/>
    <row r="995" s="38" customFormat="1" ht="14.25" customHeight="1"/>
    <row r="996" s="38" customFormat="1" ht="14.25" customHeight="1"/>
    <row r="997" s="38" customFormat="1" ht="14.25" customHeight="1"/>
    <row r="998" s="38" customFormat="1" ht="14.25" customHeight="1"/>
    <row r="999" s="38" customFormat="1" ht="14.25" customHeight="1"/>
    <row r="1000" s="38" customFormat="1" ht="14.25" customHeight="1"/>
  </sheetData>
  <sheetProtection sheet="1" objects="1" scenarios="1"/>
  <mergeCells count="11">
    <mergeCell ref="A36:A37"/>
    <mergeCell ref="A38:B38"/>
    <mergeCell ref="A39:B39"/>
    <mergeCell ref="F39:G39"/>
    <mergeCell ref="A2:G2"/>
    <mergeCell ref="A18:B18"/>
    <mergeCell ref="A19:B19"/>
    <mergeCell ref="F19:G19"/>
    <mergeCell ref="A20:B20"/>
    <mergeCell ref="A24:A34"/>
    <mergeCell ref="A35:B35"/>
  </mergeCells>
  <phoneticPr fontId="25"/>
  <dataValidations disablePrompts="1" count="2">
    <dataValidation type="decimal" operator="lessThanOrEqual" allowBlank="1" showInputMessage="1" showErrorMessage="1" prompt="支給上限額を超えています！" sqref="E19" xr:uid="{00000000-0002-0000-0000-000000000000}">
      <formula1>H8</formula1>
    </dataValidation>
    <dataValidation type="decimal" operator="lessThanOrEqual" allowBlank="1" showInputMessage="1" showErrorMessage="1" prompt="支給上限額を超えています！" sqref="D19" xr:uid="{00000000-0002-0000-0000-000001000000}">
      <formula1>H8</formula1>
    </dataValidation>
  </dataValidations>
  <pageMargins left="0.7" right="0.7" top="0.75" bottom="0.75" header="0" footer="0"/>
  <pageSetup paperSize="9" scale="53" orientation="portrait" r:id="rId1"/>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130BA2EA-5CB1-452B-98F1-D87D38F8FBEC}">
          <x14:formula1>
            <xm:f>'Sheet '!$A$3:$A$8</xm:f>
          </x14:formula1>
          <xm:sqref>G7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CFFFF"/>
    <pageSetUpPr fitToPage="1"/>
  </sheetPr>
  <dimension ref="A1:I1000"/>
  <sheetViews>
    <sheetView workbookViewId="0">
      <pane xSplit="1" ySplit="3" topLeftCell="B4" activePane="bottomRight" state="frozen"/>
      <selection activeCell="A10" sqref="A10"/>
      <selection pane="topRight" activeCell="A10" sqref="A10"/>
      <selection pane="bottomLeft" activeCell="A10" sqref="A10"/>
      <selection pane="bottomRight" activeCell="B4" sqref="B4"/>
    </sheetView>
  </sheetViews>
  <sheetFormatPr defaultColWidth="14.44140625" defaultRowHeight="15" customHeight="1"/>
  <cols>
    <col min="1" max="2" width="12" style="38" customWidth="1"/>
    <col min="3" max="3" width="22" style="38" customWidth="1"/>
    <col min="4" max="4" width="30" style="38" customWidth="1"/>
    <col min="5" max="5" width="34" style="38" customWidth="1"/>
    <col min="6" max="6" width="7" style="38" customWidth="1"/>
    <col min="7" max="8" width="13" style="38" customWidth="1"/>
    <col min="9" max="9" width="20" style="38" customWidth="1"/>
    <col min="10" max="26" width="8.6640625" style="38" customWidth="1"/>
    <col min="27" max="16384" width="14.44140625" style="38"/>
  </cols>
  <sheetData>
    <row r="1" spans="1:9" ht="24" customHeight="1">
      <c r="A1" s="80" t="s">
        <v>157</v>
      </c>
      <c r="B1" s="81"/>
      <c r="C1" s="81"/>
      <c r="D1" s="81"/>
      <c r="E1" s="81"/>
      <c r="F1" s="81"/>
      <c r="G1" s="81"/>
      <c r="H1" s="81"/>
      <c r="I1" s="82"/>
    </row>
    <row r="2" spans="1:9" ht="15.75" customHeight="1">
      <c r="A2" s="83" t="s">
        <v>125</v>
      </c>
      <c r="B2" s="81"/>
      <c r="C2" s="81"/>
      <c r="D2" s="81"/>
      <c r="E2" s="81"/>
      <c r="F2" s="81"/>
      <c r="G2" s="81"/>
      <c r="H2" s="81"/>
      <c r="I2" s="82"/>
    </row>
    <row r="3" spans="1:9" ht="36" customHeight="1">
      <c r="A3" s="84" t="s">
        <v>126</v>
      </c>
      <c r="B3" s="84" t="s">
        <v>127</v>
      </c>
      <c r="C3" s="84" t="s">
        <v>128</v>
      </c>
      <c r="D3" s="84" t="s">
        <v>129</v>
      </c>
      <c r="E3" s="84" t="s">
        <v>130</v>
      </c>
      <c r="F3" s="84" t="s">
        <v>131</v>
      </c>
      <c r="G3" s="84" t="s">
        <v>132</v>
      </c>
      <c r="H3" s="84" t="s">
        <v>133</v>
      </c>
      <c r="I3" s="84" t="s">
        <v>14</v>
      </c>
    </row>
    <row r="4" spans="1:9" ht="18" customHeight="1">
      <c r="A4" s="97" t="str">
        <f t="shared" ref="A4:A53" si="0">IF(H4="","","保-"&amp;TEXT(ROW()-3,"00"))</f>
        <v/>
      </c>
      <c r="B4" s="85"/>
      <c r="C4" s="92"/>
      <c r="D4" s="92"/>
      <c r="E4" s="92"/>
      <c r="F4" s="91"/>
      <c r="G4" s="89"/>
      <c r="H4" s="98" t="str">
        <f t="shared" ref="H4:H53" si="1">IF(AND(F4="",G4=""),"",IF(AND(ISNUMBER(F4),ISNUMBER(G4)),F4*G4,IF(ISNUMBER(G4),G4,"")))</f>
        <v/>
      </c>
      <c r="I4" s="90"/>
    </row>
    <row r="5" spans="1:9" ht="18" customHeight="1">
      <c r="A5" s="97" t="str">
        <f t="shared" si="0"/>
        <v/>
      </c>
      <c r="B5" s="85"/>
      <c r="C5" s="92"/>
      <c r="D5" s="92"/>
      <c r="E5" s="92"/>
      <c r="F5" s="91"/>
      <c r="G5" s="89"/>
      <c r="H5" s="98" t="str">
        <f t="shared" si="1"/>
        <v/>
      </c>
      <c r="I5" s="90"/>
    </row>
    <row r="6" spans="1:9" ht="18" customHeight="1">
      <c r="A6" s="97" t="str">
        <f t="shared" si="0"/>
        <v/>
      </c>
      <c r="B6" s="85"/>
      <c r="C6" s="92"/>
      <c r="D6" s="92"/>
      <c r="E6" s="92"/>
      <c r="F6" s="91"/>
      <c r="G6" s="89"/>
      <c r="H6" s="98" t="str">
        <f t="shared" si="1"/>
        <v/>
      </c>
      <c r="I6" s="90"/>
    </row>
    <row r="7" spans="1:9" ht="18" customHeight="1">
      <c r="A7" s="97" t="str">
        <f t="shared" si="0"/>
        <v/>
      </c>
      <c r="B7" s="85"/>
      <c r="C7" s="92"/>
      <c r="D7" s="92"/>
      <c r="E7" s="92"/>
      <c r="F7" s="91"/>
      <c r="G7" s="89"/>
      <c r="H7" s="98" t="str">
        <f t="shared" si="1"/>
        <v/>
      </c>
      <c r="I7" s="90"/>
    </row>
    <row r="8" spans="1:9" ht="18" customHeight="1">
      <c r="A8" s="97" t="str">
        <f t="shared" si="0"/>
        <v/>
      </c>
      <c r="B8" s="85"/>
      <c r="C8" s="92"/>
      <c r="D8" s="92"/>
      <c r="E8" s="92"/>
      <c r="F8" s="91"/>
      <c r="G8" s="89"/>
      <c r="H8" s="98" t="str">
        <f t="shared" si="1"/>
        <v/>
      </c>
      <c r="I8" s="90"/>
    </row>
    <row r="9" spans="1:9" ht="18" customHeight="1">
      <c r="A9" s="97" t="str">
        <f t="shared" si="0"/>
        <v/>
      </c>
      <c r="B9" s="85"/>
      <c r="C9" s="92"/>
      <c r="D9" s="92"/>
      <c r="E9" s="92"/>
      <c r="F9" s="91"/>
      <c r="G9" s="89"/>
      <c r="H9" s="98" t="str">
        <f t="shared" si="1"/>
        <v/>
      </c>
      <c r="I9" s="90"/>
    </row>
    <row r="10" spans="1:9" ht="18" customHeight="1">
      <c r="A10" s="97" t="str">
        <f t="shared" si="0"/>
        <v/>
      </c>
      <c r="B10" s="85"/>
      <c r="C10" s="92"/>
      <c r="D10" s="92"/>
      <c r="E10" s="92"/>
      <c r="F10" s="91"/>
      <c r="G10" s="89"/>
      <c r="H10" s="98" t="str">
        <f t="shared" si="1"/>
        <v/>
      </c>
      <c r="I10" s="90"/>
    </row>
    <row r="11" spans="1:9" ht="18" customHeight="1">
      <c r="A11" s="97" t="str">
        <f t="shared" si="0"/>
        <v/>
      </c>
      <c r="B11" s="85"/>
      <c r="C11" s="92"/>
      <c r="D11" s="92"/>
      <c r="E11" s="92"/>
      <c r="F11" s="91"/>
      <c r="G11" s="89"/>
      <c r="H11" s="98" t="str">
        <f t="shared" si="1"/>
        <v/>
      </c>
      <c r="I11" s="90"/>
    </row>
    <row r="12" spans="1:9" ht="18" customHeight="1">
      <c r="A12" s="97" t="str">
        <f t="shared" si="0"/>
        <v/>
      </c>
      <c r="B12" s="85"/>
      <c r="C12" s="92"/>
      <c r="D12" s="92"/>
      <c r="E12" s="92"/>
      <c r="F12" s="91"/>
      <c r="G12" s="89"/>
      <c r="H12" s="98" t="str">
        <f t="shared" si="1"/>
        <v/>
      </c>
      <c r="I12" s="90"/>
    </row>
    <row r="13" spans="1:9" ht="18" customHeight="1">
      <c r="A13" s="97" t="str">
        <f t="shared" si="0"/>
        <v/>
      </c>
      <c r="B13" s="85"/>
      <c r="C13" s="92"/>
      <c r="D13" s="92"/>
      <c r="E13" s="92"/>
      <c r="F13" s="91"/>
      <c r="G13" s="89"/>
      <c r="H13" s="98" t="str">
        <f t="shared" si="1"/>
        <v/>
      </c>
      <c r="I13" s="90"/>
    </row>
    <row r="14" spans="1:9" ht="18" customHeight="1">
      <c r="A14" s="97" t="str">
        <f t="shared" si="0"/>
        <v/>
      </c>
      <c r="B14" s="85"/>
      <c r="C14" s="92"/>
      <c r="D14" s="92"/>
      <c r="E14" s="92"/>
      <c r="F14" s="91"/>
      <c r="G14" s="89"/>
      <c r="H14" s="98" t="str">
        <f t="shared" si="1"/>
        <v/>
      </c>
      <c r="I14" s="90"/>
    </row>
    <row r="15" spans="1:9" ht="18" customHeight="1">
      <c r="A15" s="97" t="str">
        <f t="shared" si="0"/>
        <v/>
      </c>
      <c r="B15" s="85"/>
      <c r="C15" s="92"/>
      <c r="D15" s="92"/>
      <c r="E15" s="92"/>
      <c r="F15" s="91"/>
      <c r="G15" s="89"/>
      <c r="H15" s="98" t="str">
        <f t="shared" si="1"/>
        <v/>
      </c>
      <c r="I15" s="90"/>
    </row>
    <row r="16" spans="1:9" ht="18" customHeight="1">
      <c r="A16" s="97" t="str">
        <f t="shared" si="0"/>
        <v/>
      </c>
      <c r="B16" s="85"/>
      <c r="C16" s="92"/>
      <c r="D16" s="92"/>
      <c r="E16" s="92"/>
      <c r="F16" s="91"/>
      <c r="G16" s="89"/>
      <c r="H16" s="98" t="str">
        <f t="shared" si="1"/>
        <v/>
      </c>
      <c r="I16" s="90"/>
    </row>
    <row r="17" spans="1:9" ht="18" customHeight="1">
      <c r="A17" s="97" t="str">
        <f t="shared" si="0"/>
        <v/>
      </c>
      <c r="B17" s="85"/>
      <c r="C17" s="92"/>
      <c r="D17" s="92"/>
      <c r="E17" s="92"/>
      <c r="F17" s="91"/>
      <c r="G17" s="89"/>
      <c r="H17" s="98" t="str">
        <f t="shared" si="1"/>
        <v/>
      </c>
      <c r="I17" s="90"/>
    </row>
    <row r="18" spans="1:9" ht="18" customHeight="1">
      <c r="A18" s="97" t="str">
        <f t="shared" si="0"/>
        <v/>
      </c>
      <c r="B18" s="85"/>
      <c r="C18" s="92"/>
      <c r="D18" s="92"/>
      <c r="E18" s="92"/>
      <c r="F18" s="91"/>
      <c r="G18" s="89"/>
      <c r="H18" s="98" t="str">
        <f t="shared" si="1"/>
        <v/>
      </c>
      <c r="I18" s="90"/>
    </row>
    <row r="19" spans="1:9" ht="18" customHeight="1">
      <c r="A19" s="97" t="str">
        <f t="shared" si="0"/>
        <v/>
      </c>
      <c r="B19" s="85"/>
      <c r="C19" s="92"/>
      <c r="D19" s="92"/>
      <c r="E19" s="92"/>
      <c r="F19" s="91"/>
      <c r="G19" s="89"/>
      <c r="H19" s="98" t="str">
        <f t="shared" si="1"/>
        <v/>
      </c>
      <c r="I19" s="90"/>
    </row>
    <row r="20" spans="1:9" ht="18" customHeight="1">
      <c r="A20" s="97" t="str">
        <f t="shared" si="0"/>
        <v/>
      </c>
      <c r="B20" s="85"/>
      <c r="C20" s="92"/>
      <c r="D20" s="92"/>
      <c r="E20" s="92"/>
      <c r="F20" s="91"/>
      <c r="G20" s="89"/>
      <c r="H20" s="98" t="str">
        <f t="shared" si="1"/>
        <v/>
      </c>
      <c r="I20" s="90"/>
    </row>
    <row r="21" spans="1:9" ht="18" customHeight="1">
      <c r="A21" s="97" t="str">
        <f t="shared" si="0"/>
        <v/>
      </c>
      <c r="B21" s="85"/>
      <c r="C21" s="92"/>
      <c r="D21" s="92"/>
      <c r="E21" s="92"/>
      <c r="F21" s="91"/>
      <c r="G21" s="89"/>
      <c r="H21" s="98" t="str">
        <f t="shared" si="1"/>
        <v/>
      </c>
      <c r="I21" s="90"/>
    </row>
    <row r="22" spans="1:9" ht="18" customHeight="1">
      <c r="A22" s="97" t="str">
        <f t="shared" si="0"/>
        <v/>
      </c>
      <c r="B22" s="85"/>
      <c r="C22" s="92"/>
      <c r="D22" s="92"/>
      <c r="E22" s="92"/>
      <c r="F22" s="91"/>
      <c r="G22" s="89"/>
      <c r="H22" s="98" t="str">
        <f t="shared" si="1"/>
        <v/>
      </c>
      <c r="I22" s="90"/>
    </row>
    <row r="23" spans="1:9" ht="18" customHeight="1">
      <c r="A23" s="97" t="str">
        <f t="shared" si="0"/>
        <v/>
      </c>
      <c r="B23" s="85"/>
      <c r="C23" s="92"/>
      <c r="D23" s="92"/>
      <c r="E23" s="92"/>
      <c r="F23" s="91"/>
      <c r="G23" s="89"/>
      <c r="H23" s="98" t="str">
        <f t="shared" si="1"/>
        <v/>
      </c>
      <c r="I23" s="90"/>
    </row>
    <row r="24" spans="1:9" ht="18" customHeight="1">
      <c r="A24" s="97" t="str">
        <f t="shared" si="0"/>
        <v/>
      </c>
      <c r="B24" s="85"/>
      <c r="C24" s="92"/>
      <c r="D24" s="92"/>
      <c r="E24" s="92"/>
      <c r="F24" s="91"/>
      <c r="G24" s="89"/>
      <c r="H24" s="98" t="str">
        <f t="shared" si="1"/>
        <v/>
      </c>
      <c r="I24" s="90"/>
    </row>
    <row r="25" spans="1:9" ht="18" customHeight="1">
      <c r="A25" s="97" t="str">
        <f t="shared" si="0"/>
        <v/>
      </c>
      <c r="B25" s="85"/>
      <c r="C25" s="92"/>
      <c r="D25" s="92"/>
      <c r="E25" s="92"/>
      <c r="F25" s="91"/>
      <c r="G25" s="89"/>
      <c r="H25" s="98" t="str">
        <f t="shared" si="1"/>
        <v/>
      </c>
      <c r="I25" s="90"/>
    </row>
    <row r="26" spans="1:9" ht="18" customHeight="1">
      <c r="A26" s="97" t="str">
        <f t="shared" si="0"/>
        <v/>
      </c>
      <c r="B26" s="85"/>
      <c r="C26" s="92"/>
      <c r="D26" s="92"/>
      <c r="E26" s="92"/>
      <c r="F26" s="91"/>
      <c r="G26" s="89"/>
      <c r="H26" s="98" t="str">
        <f t="shared" si="1"/>
        <v/>
      </c>
      <c r="I26" s="90"/>
    </row>
    <row r="27" spans="1:9" ht="18" customHeight="1">
      <c r="A27" s="97" t="str">
        <f t="shared" si="0"/>
        <v/>
      </c>
      <c r="B27" s="85"/>
      <c r="C27" s="92"/>
      <c r="D27" s="92"/>
      <c r="E27" s="92"/>
      <c r="F27" s="91"/>
      <c r="G27" s="89"/>
      <c r="H27" s="98" t="str">
        <f t="shared" si="1"/>
        <v/>
      </c>
      <c r="I27" s="90"/>
    </row>
    <row r="28" spans="1:9" ht="18" customHeight="1">
      <c r="A28" s="97" t="str">
        <f t="shared" si="0"/>
        <v/>
      </c>
      <c r="B28" s="85"/>
      <c r="C28" s="92"/>
      <c r="D28" s="92"/>
      <c r="E28" s="92"/>
      <c r="F28" s="91"/>
      <c r="G28" s="89"/>
      <c r="H28" s="98" t="str">
        <f t="shared" si="1"/>
        <v/>
      </c>
      <c r="I28" s="90"/>
    </row>
    <row r="29" spans="1:9" ht="18" customHeight="1">
      <c r="A29" s="97" t="str">
        <f t="shared" si="0"/>
        <v/>
      </c>
      <c r="B29" s="85"/>
      <c r="C29" s="92"/>
      <c r="D29" s="92"/>
      <c r="E29" s="92"/>
      <c r="F29" s="91"/>
      <c r="G29" s="89"/>
      <c r="H29" s="98" t="str">
        <f t="shared" si="1"/>
        <v/>
      </c>
      <c r="I29" s="90"/>
    </row>
    <row r="30" spans="1:9" ht="18" customHeight="1">
      <c r="A30" s="97" t="str">
        <f t="shared" si="0"/>
        <v/>
      </c>
      <c r="B30" s="85"/>
      <c r="C30" s="92"/>
      <c r="D30" s="92"/>
      <c r="E30" s="92"/>
      <c r="F30" s="91"/>
      <c r="G30" s="89"/>
      <c r="H30" s="98" t="str">
        <f t="shared" si="1"/>
        <v/>
      </c>
      <c r="I30" s="90"/>
    </row>
    <row r="31" spans="1:9" ht="18" customHeight="1">
      <c r="A31" s="97" t="str">
        <f t="shared" si="0"/>
        <v/>
      </c>
      <c r="B31" s="85"/>
      <c r="C31" s="92"/>
      <c r="D31" s="92"/>
      <c r="E31" s="92"/>
      <c r="F31" s="91"/>
      <c r="G31" s="89"/>
      <c r="H31" s="98" t="str">
        <f t="shared" si="1"/>
        <v/>
      </c>
      <c r="I31" s="90"/>
    </row>
    <row r="32" spans="1:9" ht="18" customHeight="1">
      <c r="A32" s="97" t="str">
        <f t="shared" si="0"/>
        <v/>
      </c>
      <c r="B32" s="85"/>
      <c r="C32" s="92"/>
      <c r="D32" s="92"/>
      <c r="E32" s="92"/>
      <c r="F32" s="91"/>
      <c r="G32" s="89"/>
      <c r="H32" s="98" t="str">
        <f t="shared" si="1"/>
        <v/>
      </c>
      <c r="I32" s="90"/>
    </row>
    <row r="33" spans="1:9" ht="18" customHeight="1">
      <c r="A33" s="97" t="str">
        <f t="shared" si="0"/>
        <v/>
      </c>
      <c r="B33" s="85"/>
      <c r="C33" s="92"/>
      <c r="D33" s="92"/>
      <c r="E33" s="92"/>
      <c r="F33" s="91"/>
      <c r="G33" s="89"/>
      <c r="H33" s="98" t="str">
        <f t="shared" si="1"/>
        <v/>
      </c>
      <c r="I33" s="90"/>
    </row>
    <row r="34" spans="1:9" ht="18" customHeight="1">
      <c r="A34" s="97" t="str">
        <f t="shared" si="0"/>
        <v/>
      </c>
      <c r="B34" s="85"/>
      <c r="C34" s="92"/>
      <c r="D34" s="92"/>
      <c r="E34" s="92"/>
      <c r="F34" s="91"/>
      <c r="G34" s="89"/>
      <c r="H34" s="98" t="str">
        <f t="shared" si="1"/>
        <v/>
      </c>
      <c r="I34" s="90"/>
    </row>
    <row r="35" spans="1:9" ht="18" customHeight="1">
      <c r="A35" s="97" t="str">
        <f t="shared" si="0"/>
        <v/>
      </c>
      <c r="B35" s="85"/>
      <c r="C35" s="92"/>
      <c r="D35" s="92"/>
      <c r="E35" s="92"/>
      <c r="F35" s="91"/>
      <c r="G35" s="89"/>
      <c r="H35" s="98" t="str">
        <f t="shared" si="1"/>
        <v/>
      </c>
      <c r="I35" s="90"/>
    </row>
    <row r="36" spans="1:9" ht="18" customHeight="1">
      <c r="A36" s="97" t="str">
        <f t="shared" si="0"/>
        <v/>
      </c>
      <c r="B36" s="85"/>
      <c r="C36" s="92"/>
      <c r="D36" s="92"/>
      <c r="E36" s="92"/>
      <c r="F36" s="91"/>
      <c r="G36" s="89"/>
      <c r="H36" s="98" t="str">
        <f t="shared" si="1"/>
        <v/>
      </c>
      <c r="I36" s="90"/>
    </row>
    <row r="37" spans="1:9" ht="18" customHeight="1">
      <c r="A37" s="97" t="str">
        <f t="shared" si="0"/>
        <v/>
      </c>
      <c r="B37" s="85"/>
      <c r="C37" s="92"/>
      <c r="D37" s="92"/>
      <c r="E37" s="92"/>
      <c r="F37" s="91"/>
      <c r="G37" s="89"/>
      <c r="H37" s="98" t="str">
        <f t="shared" si="1"/>
        <v/>
      </c>
      <c r="I37" s="90"/>
    </row>
    <row r="38" spans="1:9" ht="18" customHeight="1">
      <c r="A38" s="97" t="str">
        <f t="shared" si="0"/>
        <v/>
      </c>
      <c r="B38" s="85"/>
      <c r="C38" s="92"/>
      <c r="D38" s="92"/>
      <c r="E38" s="92"/>
      <c r="F38" s="91"/>
      <c r="G38" s="89"/>
      <c r="H38" s="98" t="str">
        <f t="shared" si="1"/>
        <v/>
      </c>
      <c r="I38" s="90"/>
    </row>
    <row r="39" spans="1:9" ht="18" customHeight="1">
      <c r="A39" s="97" t="str">
        <f t="shared" si="0"/>
        <v/>
      </c>
      <c r="B39" s="85"/>
      <c r="C39" s="92"/>
      <c r="D39" s="92"/>
      <c r="E39" s="92"/>
      <c r="F39" s="91"/>
      <c r="G39" s="89"/>
      <c r="H39" s="98" t="str">
        <f t="shared" si="1"/>
        <v/>
      </c>
      <c r="I39" s="90"/>
    </row>
    <row r="40" spans="1:9" ht="18" customHeight="1">
      <c r="A40" s="97" t="str">
        <f t="shared" si="0"/>
        <v/>
      </c>
      <c r="B40" s="85"/>
      <c r="C40" s="92"/>
      <c r="D40" s="92"/>
      <c r="E40" s="92"/>
      <c r="F40" s="91"/>
      <c r="G40" s="89"/>
      <c r="H40" s="98" t="str">
        <f t="shared" si="1"/>
        <v/>
      </c>
      <c r="I40" s="90"/>
    </row>
    <row r="41" spans="1:9" ht="18" customHeight="1">
      <c r="A41" s="97" t="str">
        <f t="shared" si="0"/>
        <v/>
      </c>
      <c r="B41" s="85"/>
      <c r="C41" s="92"/>
      <c r="D41" s="92"/>
      <c r="E41" s="92"/>
      <c r="F41" s="91"/>
      <c r="G41" s="89"/>
      <c r="H41" s="98" t="str">
        <f t="shared" si="1"/>
        <v/>
      </c>
      <c r="I41" s="90"/>
    </row>
    <row r="42" spans="1:9" ht="18" customHeight="1">
      <c r="A42" s="97" t="str">
        <f t="shared" si="0"/>
        <v/>
      </c>
      <c r="B42" s="85"/>
      <c r="C42" s="92"/>
      <c r="D42" s="92"/>
      <c r="E42" s="92"/>
      <c r="F42" s="91"/>
      <c r="G42" s="89"/>
      <c r="H42" s="98" t="str">
        <f t="shared" si="1"/>
        <v/>
      </c>
      <c r="I42" s="90"/>
    </row>
    <row r="43" spans="1:9" ht="18" customHeight="1">
      <c r="A43" s="97" t="str">
        <f t="shared" si="0"/>
        <v/>
      </c>
      <c r="B43" s="85"/>
      <c r="C43" s="92"/>
      <c r="D43" s="92"/>
      <c r="E43" s="92"/>
      <c r="F43" s="91"/>
      <c r="G43" s="89"/>
      <c r="H43" s="98" t="str">
        <f t="shared" si="1"/>
        <v/>
      </c>
      <c r="I43" s="90"/>
    </row>
    <row r="44" spans="1:9" ht="18" customHeight="1">
      <c r="A44" s="97" t="str">
        <f t="shared" si="0"/>
        <v/>
      </c>
      <c r="B44" s="85"/>
      <c r="C44" s="92"/>
      <c r="D44" s="92"/>
      <c r="E44" s="92"/>
      <c r="F44" s="91"/>
      <c r="G44" s="89"/>
      <c r="H44" s="98" t="str">
        <f t="shared" si="1"/>
        <v/>
      </c>
      <c r="I44" s="90"/>
    </row>
    <row r="45" spans="1:9" ht="18" customHeight="1">
      <c r="A45" s="97" t="str">
        <f t="shared" si="0"/>
        <v/>
      </c>
      <c r="B45" s="85"/>
      <c r="C45" s="92"/>
      <c r="D45" s="92"/>
      <c r="E45" s="92"/>
      <c r="F45" s="91"/>
      <c r="G45" s="89"/>
      <c r="H45" s="98" t="str">
        <f t="shared" si="1"/>
        <v/>
      </c>
      <c r="I45" s="90"/>
    </row>
    <row r="46" spans="1:9" ht="18" customHeight="1">
      <c r="A46" s="97" t="str">
        <f t="shared" si="0"/>
        <v/>
      </c>
      <c r="B46" s="85"/>
      <c r="C46" s="92"/>
      <c r="D46" s="92"/>
      <c r="E46" s="92"/>
      <c r="F46" s="91"/>
      <c r="G46" s="89"/>
      <c r="H46" s="98" t="str">
        <f t="shared" si="1"/>
        <v/>
      </c>
      <c r="I46" s="90"/>
    </row>
    <row r="47" spans="1:9" ht="18" customHeight="1">
      <c r="A47" s="97" t="str">
        <f t="shared" si="0"/>
        <v/>
      </c>
      <c r="B47" s="85"/>
      <c r="C47" s="92"/>
      <c r="D47" s="92"/>
      <c r="E47" s="92"/>
      <c r="F47" s="91"/>
      <c r="G47" s="89"/>
      <c r="H47" s="98" t="str">
        <f t="shared" si="1"/>
        <v/>
      </c>
      <c r="I47" s="90"/>
    </row>
    <row r="48" spans="1:9" ht="18" customHeight="1">
      <c r="A48" s="97" t="str">
        <f t="shared" si="0"/>
        <v/>
      </c>
      <c r="B48" s="85"/>
      <c r="C48" s="92"/>
      <c r="D48" s="92"/>
      <c r="E48" s="92"/>
      <c r="F48" s="91"/>
      <c r="G48" s="89"/>
      <c r="H48" s="98" t="str">
        <f t="shared" si="1"/>
        <v/>
      </c>
      <c r="I48" s="90"/>
    </row>
    <row r="49" spans="1:9" ht="18" customHeight="1">
      <c r="A49" s="97" t="str">
        <f t="shared" si="0"/>
        <v/>
      </c>
      <c r="B49" s="85"/>
      <c r="C49" s="92"/>
      <c r="D49" s="92"/>
      <c r="E49" s="92"/>
      <c r="F49" s="91"/>
      <c r="G49" s="89"/>
      <c r="H49" s="98" t="str">
        <f t="shared" si="1"/>
        <v/>
      </c>
      <c r="I49" s="90"/>
    </row>
    <row r="50" spans="1:9" ht="18" customHeight="1">
      <c r="A50" s="97" t="str">
        <f t="shared" si="0"/>
        <v/>
      </c>
      <c r="B50" s="85"/>
      <c r="C50" s="92"/>
      <c r="D50" s="92"/>
      <c r="E50" s="92"/>
      <c r="F50" s="91"/>
      <c r="G50" s="89"/>
      <c r="H50" s="98" t="str">
        <f t="shared" si="1"/>
        <v/>
      </c>
      <c r="I50" s="90"/>
    </row>
    <row r="51" spans="1:9" ht="18" customHeight="1">
      <c r="A51" s="97" t="str">
        <f t="shared" si="0"/>
        <v/>
      </c>
      <c r="B51" s="85"/>
      <c r="C51" s="92"/>
      <c r="D51" s="92"/>
      <c r="E51" s="92"/>
      <c r="F51" s="91"/>
      <c r="G51" s="89"/>
      <c r="H51" s="98" t="str">
        <f t="shared" si="1"/>
        <v/>
      </c>
      <c r="I51" s="90"/>
    </row>
    <row r="52" spans="1:9" ht="18" customHeight="1">
      <c r="A52" s="97" t="str">
        <f t="shared" si="0"/>
        <v/>
      </c>
      <c r="B52" s="85"/>
      <c r="C52" s="92"/>
      <c r="D52" s="92"/>
      <c r="E52" s="92"/>
      <c r="F52" s="91"/>
      <c r="G52" s="89"/>
      <c r="H52" s="98" t="str">
        <f t="shared" si="1"/>
        <v/>
      </c>
      <c r="I52" s="90"/>
    </row>
    <row r="53" spans="1:9" ht="18" customHeight="1">
      <c r="A53" s="97" t="str">
        <f t="shared" si="0"/>
        <v/>
      </c>
      <c r="B53" s="85"/>
      <c r="C53" s="92"/>
      <c r="D53" s="92"/>
      <c r="E53" s="92"/>
      <c r="F53" s="91"/>
      <c r="G53" s="89"/>
      <c r="H53" s="98" t="str">
        <f t="shared" si="1"/>
        <v/>
      </c>
      <c r="I53" s="90"/>
    </row>
    <row r="54" spans="1:9" ht="21.75" customHeight="1">
      <c r="A54" s="93" t="s">
        <v>140</v>
      </c>
      <c r="B54" s="94"/>
      <c r="C54" s="94"/>
      <c r="D54" s="94"/>
      <c r="E54" s="94"/>
      <c r="F54" s="94"/>
      <c r="G54" s="95"/>
      <c r="H54" s="99">
        <f>SUM(H4:H53)</f>
        <v>0</v>
      </c>
      <c r="I54" s="96"/>
    </row>
    <row r="55" spans="1:9" ht="15.75" customHeight="1">
      <c r="A55" s="100" t="str">
        <f>IF(COUNTA(C4:C53)=0,"（入力なし）","計 "&amp;COUNTA(C4:C53)&amp;" 件　　証憑番号：保-01 ～ 保-"&amp;TEXT(COUNTA(C4:C53),"00"))</f>
        <v>（入力なし）</v>
      </c>
      <c r="B55" s="101"/>
      <c r="C55" s="101"/>
      <c r="D55" s="101"/>
      <c r="E55" s="101"/>
      <c r="F55" s="101"/>
      <c r="G55" s="101"/>
      <c r="H55" s="101"/>
      <c r="I55" s="101"/>
    </row>
    <row r="56" spans="1:9" ht="14.25" customHeight="1"/>
    <row r="57" spans="1:9" ht="14.25" customHeight="1"/>
    <row r="58" spans="1:9" ht="14.25" customHeight="1"/>
    <row r="59" spans="1:9" ht="14.25" customHeight="1"/>
    <row r="60" spans="1:9" ht="14.25" customHeight="1"/>
    <row r="61" spans="1:9" ht="14.25" customHeight="1"/>
    <row r="62" spans="1:9" ht="14.25" customHeight="1"/>
    <row r="63" spans="1:9" ht="14.25" customHeight="1"/>
    <row r="64" spans="1:9" ht="14.25" customHeight="1"/>
    <row r="65" s="38" customFormat="1" ht="14.25" customHeight="1"/>
    <row r="66" s="38" customFormat="1" ht="14.25" customHeight="1"/>
    <row r="67" s="38" customFormat="1" ht="14.25" customHeight="1"/>
    <row r="68" s="38" customFormat="1" ht="14.25" customHeight="1"/>
    <row r="69" s="38" customFormat="1" ht="14.25" customHeight="1"/>
    <row r="70" s="38" customFormat="1" ht="14.25" customHeight="1"/>
    <row r="71" s="38" customFormat="1" ht="14.25" customHeight="1"/>
    <row r="72" s="38" customFormat="1" ht="14.25" customHeight="1"/>
    <row r="73" s="38" customFormat="1" ht="14.25" customHeight="1"/>
    <row r="74" s="38" customFormat="1" ht="14.25" customHeight="1"/>
    <row r="75" s="38" customFormat="1" ht="14.25" customHeight="1"/>
    <row r="76" s="38" customFormat="1" ht="14.25" customHeight="1"/>
    <row r="77" s="38" customFormat="1" ht="14.25" customHeight="1"/>
    <row r="78" s="38" customFormat="1" ht="14.25" customHeight="1"/>
    <row r="79" s="38" customFormat="1" ht="14.25" customHeight="1"/>
    <row r="80" s="38" customFormat="1" ht="14.25" customHeight="1"/>
    <row r="81" s="38" customFormat="1" ht="14.25" customHeight="1"/>
    <row r="82" s="38" customFormat="1" ht="14.25" customHeight="1"/>
    <row r="83" s="38" customFormat="1" ht="14.25" customHeight="1"/>
    <row r="84" s="38" customFormat="1" ht="14.25" customHeight="1"/>
    <row r="85" s="38" customFormat="1" ht="14.25" customHeight="1"/>
    <row r="86" s="38" customFormat="1" ht="14.25" customHeight="1"/>
    <row r="87" s="38" customFormat="1" ht="14.25" customHeight="1"/>
    <row r="88" s="38" customFormat="1" ht="14.25" customHeight="1"/>
    <row r="89" s="38" customFormat="1" ht="14.25" customHeight="1"/>
    <row r="90" s="38" customFormat="1" ht="14.25" customHeight="1"/>
    <row r="91" s="38" customFormat="1" ht="14.25" customHeight="1"/>
    <row r="92" s="38" customFormat="1" ht="14.25" customHeight="1"/>
    <row r="93" s="38" customFormat="1" ht="14.25" customHeight="1"/>
    <row r="94" s="38" customFormat="1" ht="14.25" customHeight="1"/>
    <row r="95" s="38" customFormat="1" ht="14.25" customHeight="1"/>
    <row r="96" s="38" customFormat="1" ht="14.25" customHeight="1"/>
    <row r="97" s="38" customFormat="1" ht="14.25" customHeight="1"/>
    <row r="98" s="38" customFormat="1" ht="14.25" customHeight="1"/>
    <row r="99" s="38" customFormat="1" ht="14.25" customHeight="1"/>
    <row r="100" s="38" customFormat="1" ht="14.25" customHeight="1"/>
    <row r="101" s="38" customFormat="1" ht="14.25" customHeight="1"/>
    <row r="102" s="38" customFormat="1" ht="14.25" customHeight="1"/>
    <row r="103" s="38" customFormat="1" ht="14.25" customHeight="1"/>
    <row r="104" s="38" customFormat="1" ht="14.25" customHeight="1"/>
    <row r="105" s="38" customFormat="1" ht="14.25" customHeight="1"/>
    <row r="106" s="38" customFormat="1" ht="14.25" customHeight="1"/>
    <row r="107" s="38" customFormat="1" ht="14.25" customHeight="1"/>
    <row r="108" s="38" customFormat="1" ht="14.25" customHeight="1"/>
    <row r="109" s="38" customFormat="1" ht="14.25" customHeight="1"/>
    <row r="110" s="38" customFormat="1" ht="14.25" customHeight="1"/>
    <row r="111" s="38" customFormat="1" ht="14.25" customHeight="1"/>
    <row r="112" s="38" customFormat="1" ht="14.25" customHeight="1"/>
    <row r="113" s="38" customFormat="1" ht="14.25" customHeight="1"/>
    <row r="114" s="38" customFormat="1" ht="14.25" customHeight="1"/>
    <row r="115" s="38" customFormat="1" ht="14.25" customHeight="1"/>
    <row r="116" s="38" customFormat="1" ht="14.25" customHeight="1"/>
    <row r="117" s="38" customFormat="1" ht="14.25" customHeight="1"/>
    <row r="118" s="38" customFormat="1" ht="14.25" customHeight="1"/>
    <row r="119" s="38" customFormat="1" ht="14.25" customHeight="1"/>
    <row r="120" s="38" customFormat="1" ht="14.25" customHeight="1"/>
    <row r="121" s="38" customFormat="1" ht="14.25" customHeight="1"/>
    <row r="122" s="38" customFormat="1" ht="14.25" customHeight="1"/>
    <row r="123" s="38" customFormat="1" ht="14.25" customHeight="1"/>
    <row r="124" s="38" customFormat="1" ht="14.25" customHeight="1"/>
    <row r="125" s="38" customFormat="1" ht="14.25" customHeight="1"/>
    <row r="126" s="38" customFormat="1" ht="14.25" customHeight="1"/>
    <row r="127" s="38" customFormat="1" ht="14.25" customHeight="1"/>
    <row r="128" s="38" customFormat="1" ht="14.25" customHeight="1"/>
    <row r="129" s="38" customFormat="1" ht="14.25" customHeight="1"/>
    <row r="130" s="38" customFormat="1" ht="14.25" customHeight="1"/>
    <row r="131" s="38" customFormat="1" ht="14.25" customHeight="1"/>
    <row r="132" s="38" customFormat="1" ht="14.25" customHeight="1"/>
    <row r="133" s="38" customFormat="1" ht="14.25" customHeight="1"/>
    <row r="134" s="38" customFormat="1" ht="14.25" customHeight="1"/>
    <row r="135" s="38" customFormat="1" ht="14.25" customHeight="1"/>
    <row r="136" s="38" customFormat="1" ht="14.25" customHeight="1"/>
    <row r="137" s="38" customFormat="1" ht="14.25" customHeight="1"/>
    <row r="138" s="38" customFormat="1" ht="14.25" customHeight="1"/>
    <row r="139" s="38" customFormat="1" ht="14.25" customHeight="1"/>
    <row r="140" s="38" customFormat="1" ht="14.25" customHeight="1"/>
    <row r="141" s="38" customFormat="1" ht="14.25" customHeight="1"/>
    <row r="142" s="38" customFormat="1" ht="14.25" customHeight="1"/>
    <row r="143" s="38" customFormat="1" ht="14.25" customHeight="1"/>
    <row r="144" s="38" customFormat="1" ht="14.25" customHeight="1"/>
    <row r="145" s="38" customFormat="1" ht="14.25" customHeight="1"/>
    <row r="146" s="38" customFormat="1" ht="14.25" customHeight="1"/>
    <row r="147" s="38" customFormat="1" ht="14.25" customHeight="1"/>
    <row r="148" s="38" customFormat="1" ht="14.25" customHeight="1"/>
    <row r="149" s="38" customFormat="1" ht="14.25" customHeight="1"/>
    <row r="150" s="38" customFormat="1" ht="14.25" customHeight="1"/>
    <row r="151" s="38" customFormat="1" ht="14.25" customHeight="1"/>
    <row r="152" s="38" customFormat="1" ht="14.25" customHeight="1"/>
    <row r="153" s="38" customFormat="1" ht="14.25" customHeight="1"/>
    <row r="154" s="38" customFormat="1" ht="14.25" customHeight="1"/>
    <row r="155" s="38" customFormat="1" ht="14.25" customHeight="1"/>
    <row r="156" s="38" customFormat="1" ht="14.25" customHeight="1"/>
    <row r="157" s="38" customFormat="1" ht="14.25" customHeight="1"/>
    <row r="158" s="38" customFormat="1" ht="14.25" customHeight="1"/>
    <row r="159" s="38" customFormat="1" ht="14.25" customHeight="1"/>
    <row r="160" s="38" customFormat="1" ht="14.25" customHeight="1"/>
    <row r="161" s="38" customFormat="1" ht="14.25" customHeight="1"/>
    <row r="162" s="38" customFormat="1" ht="14.25" customHeight="1"/>
    <row r="163" s="38" customFormat="1" ht="14.25" customHeight="1"/>
    <row r="164" s="38" customFormat="1" ht="14.25" customHeight="1"/>
    <row r="165" s="38" customFormat="1" ht="14.25" customHeight="1"/>
    <row r="166" s="38" customFormat="1" ht="14.25" customHeight="1"/>
    <row r="167" s="38" customFormat="1" ht="14.25" customHeight="1"/>
    <row r="168" s="38" customFormat="1" ht="14.25" customHeight="1"/>
    <row r="169" s="38" customFormat="1" ht="14.25" customHeight="1"/>
    <row r="170" s="38" customFormat="1" ht="14.25" customHeight="1"/>
    <row r="171" s="38" customFormat="1" ht="14.25" customHeight="1"/>
    <row r="172" s="38" customFormat="1" ht="14.25" customHeight="1"/>
    <row r="173" s="38" customFormat="1" ht="14.25" customHeight="1"/>
    <row r="174" s="38" customFormat="1" ht="14.25" customHeight="1"/>
    <row r="175" s="38" customFormat="1" ht="14.25" customHeight="1"/>
    <row r="176" s="38" customFormat="1" ht="14.25" customHeight="1"/>
    <row r="177" s="38" customFormat="1" ht="14.25" customHeight="1"/>
    <row r="178" s="38" customFormat="1" ht="14.25" customHeight="1"/>
    <row r="179" s="38" customFormat="1" ht="14.25" customHeight="1"/>
    <row r="180" s="38" customFormat="1" ht="14.25" customHeight="1"/>
    <row r="181" s="38" customFormat="1" ht="14.25" customHeight="1"/>
    <row r="182" s="38" customFormat="1" ht="14.25" customHeight="1"/>
    <row r="183" s="38" customFormat="1" ht="14.25" customHeight="1"/>
    <row r="184" s="38" customFormat="1" ht="14.25" customHeight="1"/>
    <row r="185" s="38" customFormat="1" ht="14.25" customHeight="1"/>
    <row r="186" s="38" customFormat="1" ht="14.25" customHeight="1"/>
    <row r="187" s="38" customFormat="1" ht="14.25" customHeight="1"/>
    <row r="188" s="38" customFormat="1" ht="14.25" customHeight="1"/>
    <row r="189" s="38" customFormat="1" ht="14.25" customHeight="1"/>
    <row r="190" s="38" customFormat="1" ht="14.25" customHeight="1"/>
    <row r="191" s="38" customFormat="1" ht="14.25" customHeight="1"/>
    <row r="192" s="38" customFormat="1" ht="14.25" customHeight="1"/>
    <row r="193" s="38" customFormat="1" ht="14.25" customHeight="1"/>
    <row r="194" s="38" customFormat="1" ht="14.25" customHeight="1"/>
    <row r="195" s="38" customFormat="1" ht="14.25" customHeight="1"/>
    <row r="196" s="38" customFormat="1" ht="14.25" customHeight="1"/>
    <row r="197" s="38" customFormat="1" ht="14.25" customHeight="1"/>
    <row r="198" s="38" customFormat="1" ht="14.25" customHeight="1"/>
    <row r="199" s="38" customFormat="1" ht="14.25" customHeight="1"/>
    <row r="200" s="38" customFormat="1" ht="14.25" customHeight="1"/>
    <row r="201" s="38" customFormat="1" ht="14.25" customHeight="1"/>
    <row r="202" s="38" customFormat="1" ht="14.25" customHeight="1"/>
    <row r="203" s="38" customFormat="1" ht="14.25" customHeight="1"/>
    <row r="204" s="38" customFormat="1" ht="14.25" customHeight="1"/>
    <row r="205" s="38" customFormat="1" ht="14.25" customHeight="1"/>
    <row r="206" s="38" customFormat="1" ht="14.25" customHeight="1"/>
    <row r="207" s="38" customFormat="1" ht="14.25" customHeight="1"/>
    <row r="208" s="38" customFormat="1" ht="14.25" customHeight="1"/>
    <row r="209" s="38" customFormat="1" ht="14.25" customHeight="1"/>
    <row r="210" s="38" customFormat="1" ht="14.25" customHeight="1"/>
    <row r="211" s="38" customFormat="1" ht="14.25" customHeight="1"/>
    <row r="212" s="38" customFormat="1" ht="14.25" customHeight="1"/>
    <row r="213" s="38" customFormat="1" ht="14.25" customHeight="1"/>
    <row r="214" s="38" customFormat="1" ht="14.25" customHeight="1"/>
    <row r="215" s="38" customFormat="1" ht="14.25" customHeight="1"/>
    <row r="216" s="38" customFormat="1" ht="14.25" customHeight="1"/>
    <row r="217" s="38" customFormat="1" ht="14.25" customHeight="1"/>
    <row r="218" s="38" customFormat="1" ht="14.25" customHeight="1"/>
    <row r="219" s="38" customFormat="1" ht="14.25" customHeight="1"/>
    <row r="220" s="38" customFormat="1" ht="14.25" customHeight="1"/>
    <row r="221" s="38" customFormat="1" ht="14.25" customHeight="1"/>
    <row r="222" s="38" customFormat="1" ht="14.25" customHeight="1"/>
    <row r="223" s="38" customFormat="1" ht="14.25" customHeight="1"/>
    <row r="224" s="38" customFormat="1" ht="14.25" customHeight="1"/>
    <row r="225" s="38" customFormat="1" ht="14.25" customHeight="1"/>
    <row r="226" s="38" customFormat="1" ht="14.25" customHeight="1"/>
    <row r="227" s="38" customFormat="1" ht="14.25" customHeight="1"/>
    <row r="228" s="38" customFormat="1" ht="14.25" customHeight="1"/>
    <row r="229" s="38" customFormat="1" ht="14.25" customHeight="1"/>
    <row r="230" s="38" customFormat="1" ht="14.25" customHeight="1"/>
    <row r="231" s="38" customFormat="1" ht="14.25" customHeight="1"/>
    <row r="232" s="38" customFormat="1" ht="14.25" customHeight="1"/>
    <row r="233" s="38" customFormat="1" ht="14.25" customHeight="1"/>
    <row r="234" s="38" customFormat="1" ht="14.25" customHeight="1"/>
    <row r="235" s="38" customFormat="1" ht="14.25" customHeight="1"/>
    <row r="236" s="38" customFormat="1" ht="14.25" customHeight="1"/>
    <row r="237" s="38" customFormat="1" ht="14.25" customHeight="1"/>
    <row r="238" s="38" customFormat="1" ht="14.25" customHeight="1"/>
    <row r="239" s="38" customFormat="1" ht="14.25" customHeight="1"/>
    <row r="240" s="38" customFormat="1" ht="14.25" customHeight="1"/>
    <row r="241" s="38" customFormat="1" ht="14.25" customHeight="1"/>
    <row r="242" s="38" customFormat="1" ht="14.25" customHeight="1"/>
    <row r="243" s="38" customFormat="1" ht="14.25" customHeight="1"/>
    <row r="244" s="38" customFormat="1" ht="14.25" customHeight="1"/>
    <row r="245" s="38" customFormat="1" ht="14.25" customHeight="1"/>
    <row r="246" s="38" customFormat="1" ht="14.25" customHeight="1"/>
    <row r="247" s="38" customFormat="1" ht="14.25" customHeight="1"/>
    <row r="248" s="38" customFormat="1" ht="14.25" customHeight="1"/>
    <row r="249" s="38" customFormat="1" ht="14.25" customHeight="1"/>
    <row r="250" s="38" customFormat="1" ht="14.25" customHeight="1"/>
    <row r="251" s="38" customFormat="1" ht="14.25" customHeight="1"/>
    <row r="252" s="38" customFormat="1" ht="14.25" customHeight="1"/>
    <row r="253" s="38" customFormat="1" ht="14.25" customHeight="1"/>
    <row r="254" s="38" customFormat="1" ht="14.25" customHeight="1"/>
    <row r="255" s="38" customFormat="1" ht="14.25" customHeight="1"/>
    <row r="256" s="38" customFormat="1" ht="14.25" customHeight="1"/>
    <row r="257" s="38" customFormat="1" ht="14.25" customHeight="1"/>
    <row r="258" s="38" customFormat="1" ht="14.25" customHeight="1"/>
    <row r="259" s="38" customFormat="1" ht="14.25" customHeight="1"/>
    <row r="260" s="38" customFormat="1" ht="14.25" customHeight="1"/>
    <row r="261" s="38" customFormat="1" ht="14.25" customHeight="1"/>
    <row r="262" s="38" customFormat="1" ht="14.25" customHeight="1"/>
    <row r="263" s="38" customFormat="1" ht="14.25" customHeight="1"/>
    <row r="264" s="38" customFormat="1" ht="14.25" customHeight="1"/>
    <row r="265" s="38" customFormat="1" ht="14.25" customHeight="1"/>
    <row r="266" s="38" customFormat="1" ht="14.25" customHeight="1"/>
    <row r="267" s="38" customFormat="1" ht="14.25" customHeight="1"/>
    <row r="268" s="38" customFormat="1" ht="14.25" customHeight="1"/>
    <row r="269" s="38" customFormat="1" ht="14.25" customHeight="1"/>
    <row r="270" s="38" customFormat="1" ht="14.25" customHeight="1"/>
    <row r="271" s="38" customFormat="1" ht="14.25" customHeight="1"/>
    <row r="272" s="38" customFormat="1" ht="14.25" customHeight="1"/>
    <row r="273" s="38" customFormat="1" ht="14.25" customHeight="1"/>
    <row r="274" s="38" customFormat="1" ht="14.25" customHeight="1"/>
    <row r="275" s="38" customFormat="1" ht="14.25" customHeight="1"/>
    <row r="276" s="38" customFormat="1" ht="14.25" customHeight="1"/>
    <row r="277" s="38" customFormat="1" ht="14.25" customHeight="1"/>
    <row r="278" s="38" customFormat="1" ht="14.25" customHeight="1"/>
    <row r="279" s="38" customFormat="1" ht="14.25" customHeight="1"/>
    <row r="280" s="38" customFormat="1" ht="14.25" customHeight="1"/>
    <row r="281" s="38" customFormat="1" ht="14.25" customHeight="1"/>
    <row r="282" s="38" customFormat="1" ht="14.25" customHeight="1"/>
    <row r="283" s="38" customFormat="1" ht="14.25" customHeight="1"/>
    <row r="284" s="38" customFormat="1" ht="14.25" customHeight="1"/>
    <row r="285" s="38" customFormat="1" ht="14.25" customHeight="1"/>
    <row r="286" s="38" customFormat="1" ht="14.25" customHeight="1"/>
    <row r="287" s="38" customFormat="1" ht="14.25" customHeight="1"/>
    <row r="288" s="38" customFormat="1" ht="14.25" customHeight="1"/>
    <row r="289" s="38" customFormat="1" ht="14.25" customHeight="1"/>
    <row r="290" s="38" customFormat="1" ht="14.25" customHeight="1"/>
    <row r="291" s="38" customFormat="1" ht="14.25" customHeight="1"/>
    <row r="292" s="38" customFormat="1" ht="14.25" customHeight="1"/>
    <row r="293" s="38" customFormat="1" ht="14.25" customHeight="1"/>
    <row r="294" s="38" customFormat="1" ht="14.25" customHeight="1"/>
    <row r="295" s="38" customFormat="1" ht="14.25" customHeight="1"/>
    <row r="296" s="38" customFormat="1" ht="14.25" customHeight="1"/>
    <row r="297" s="38" customFormat="1" ht="14.25" customHeight="1"/>
    <row r="298" s="38" customFormat="1" ht="14.25" customHeight="1"/>
    <row r="299" s="38" customFormat="1" ht="14.25" customHeight="1"/>
    <row r="300" s="38" customFormat="1" ht="14.25" customHeight="1"/>
    <row r="301" s="38" customFormat="1" ht="14.25" customHeight="1"/>
    <row r="302" s="38" customFormat="1" ht="14.25" customHeight="1"/>
    <row r="303" s="38" customFormat="1" ht="14.25" customHeight="1"/>
    <row r="304" s="38" customFormat="1" ht="14.25" customHeight="1"/>
    <row r="305" s="38" customFormat="1" ht="14.25" customHeight="1"/>
    <row r="306" s="38" customFormat="1" ht="14.25" customHeight="1"/>
    <row r="307" s="38" customFormat="1" ht="14.25" customHeight="1"/>
    <row r="308" s="38" customFormat="1" ht="14.25" customHeight="1"/>
    <row r="309" s="38" customFormat="1" ht="14.25" customHeight="1"/>
    <row r="310" s="38" customFormat="1" ht="14.25" customHeight="1"/>
    <row r="311" s="38" customFormat="1" ht="14.25" customHeight="1"/>
    <row r="312" s="38" customFormat="1" ht="14.25" customHeight="1"/>
    <row r="313" s="38" customFormat="1" ht="14.25" customHeight="1"/>
    <row r="314" s="38" customFormat="1" ht="14.25" customHeight="1"/>
    <row r="315" s="38" customFormat="1" ht="14.25" customHeight="1"/>
    <row r="316" s="38" customFormat="1" ht="14.25" customHeight="1"/>
    <row r="317" s="38" customFormat="1" ht="14.25" customHeight="1"/>
    <row r="318" s="38" customFormat="1" ht="14.25" customHeight="1"/>
    <row r="319" s="38" customFormat="1" ht="14.25" customHeight="1"/>
    <row r="320" s="38" customFormat="1" ht="14.25" customHeight="1"/>
    <row r="321" s="38" customFormat="1" ht="14.25" customHeight="1"/>
    <row r="322" s="38" customFormat="1" ht="14.25" customHeight="1"/>
    <row r="323" s="38" customFormat="1" ht="14.25" customHeight="1"/>
    <row r="324" s="38" customFormat="1" ht="14.25" customHeight="1"/>
    <row r="325" s="38" customFormat="1" ht="14.25" customHeight="1"/>
    <row r="326" s="38" customFormat="1" ht="14.25" customHeight="1"/>
    <row r="327" s="38" customFormat="1" ht="14.25" customHeight="1"/>
    <row r="328" s="38" customFormat="1" ht="14.25" customHeight="1"/>
    <row r="329" s="38" customFormat="1" ht="14.25" customHeight="1"/>
    <row r="330" s="38" customFormat="1" ht="14.25" customHeight="1"/>
    <row r="331" s="38" customFormat="1" ht="14.25" customHeight="1"/>
    <row r="332" s="38" customFormat="1" ht="14.25" customHeight="1"/>
    <row r="333" s="38" customFormat="1" ht="14.25" customHeight="1"/>
    <row r="334" s="38" customFormat="1" ht="14.25" customHeight="1"/>
    <row r="335" s="38" customFormat="1" ht="14.25" customHeight="1"/>
    <row r="336" s="38" customFormat="1" ht="14.25" customHeight="1"/>
    <row r="337" s="38" customFormat="1" ht="14.25" customHeight="1"/>
    <row r="338" s="38" customFormat="1" ht="14.25" customHeight="1"/>
    <row r="339" s="38" customFormat="1" ht="14.25" customHeight="1"/>
    <row r="340" s="38" customFormat="1" ht="14.25" customHeight="1"/>
    <row r="341" s="38" customFormat="1" ht="14.25" customHeight="1"/>
    <row r="342" s="38" customFormat="1" ht="14.25" customHeight="1"/>
    <row r="343" s="38" customFormat="1" ht="14.25" customHeight="1"/>
    <row r="344" s="38" customFormat="1" ht="14.25" customHeight="1"/>
    <row r="345" s="38" customFormat="1" ht="14.25" customHeight="1"/>
    <row r="346" s="38" customFormat="1" ht="14.25" customHeight="1"/>
    <row r="347" s="38" customFormat="1" ht="14.25" customHeight="1"/>
    <row r="348" s="38" customFormat="1" ht="14.25" customHeight="1"/>
    <row r="349" s="38" customFormat="1" ht="14.25" customHeight="1"/>
    <row r="350" s="38" customFormat="1" ht="14.25" customHeight="1"/>
    <row r="351" s="38" customFormat="1" ht="14.25" customHeight="1"/>
    <row r="352" s="38" customFormat="1" ht="14.25" customHeight="1"/>
    <row r="353" s="38" customFormat="1" ht="14.25" customHeight="1"/>
    <row r="354" s="38" customFormat="1" ht="14.25" customHeight="1"/>
    <row r="355" s="38" customFormat="1" ht="14.25" customHeight="1"/>
    <row r="356" s="38" customFormat="1" ht="14.25" customHeight="1"/>
    <row r="357" s="38" customFormat="1" ht="14.25" customHeight="1"/>
    <row r="358" s="38" customFormat="1" ht="14.25" customHeight="1"/>
    <row r="359" s="38" customFormat="1" ht="14.25" customHeight="1"/>
    <row r="360" s="38" customFormat="1" ht="14.25" customHeight="1"/>
    <row r="361" s="38" customFormat="1" ht="14.25" customHeight="1"/>
    <row r="362" s="38" customFormat="1" ht="14.25" customHeight="1"/>
    <row r="363" s="38" customFormat="1" ht="14.25" customHeight="1"/>
    <row r="364" s="38" customFormat="1" ht="14.25" customHeight="1"/>
    <row r="365" s="38" customFormat="1" ht="14.25" customHeight="1"/>
    <row r="366" s="38" customFormat="1" ht="14.25" customHeight="1"/>
    <row r="367" s="38" customFormat="1" ht="14.25" customHeight="1"/>
    <row r="368" s="38" customFormat="1" ht="14.25" customHeight="1"/>
    <row r="369" s="38" customFormat="1" ht="14.25" customHeight="1"/>
    <row r="370" s="38" customFormat="1" ht="14.25" customHeight="1"/>
    <row r="371" s="38" customFormat="1" ht="14.25" customHeight="1"/>
    <row r="372" s="38" customFormat="1" ht="14.25" customHeight="1"/>
    <row r="373" s="38" customFormat="1" ht="14.25" customHeight="1"/>
    <row r="374" s="38" customFormat="1" ht="14.25" customHeight="1"/>
    <row r="375" s="38" customFormat="1" ht="14.25" customHeight="1"/>
    <row r="376" s="38" customFormat="1" ht="14.25" customHeight="1"/>
    <row r="377" s="38" customFormat="1" ht="14.25" customHeight="1"/>
    <row r="378" s="38" customFormat="1" ht="14.25" customHeight="1"/>
    <row r="379" s="38" customFormat="1" ht="14.25" customHeight="1"/>
    <row r="380" s="38" customFormat="1" ht="14.25" customHeight="1"/>
    <row r="381" s="38" customFormat="1" ht="14.25" customHeight="1"/>
    <row r="382" s="38" customFormat="1" ht="14.25" customHeight="1"/>
    <row r="383" s="38" customFormat="1" ht="14.25" customHeight="1"/>
    <row r="384" s="38" customFormat="1" ht="14.25" customHeight="1"/>
    <row r="385" s="38" customFormat="1" ht="14.25" customHeight="1"/>
    <row r="386" s="38" customFormat="1" ht="14.25" customHeight="1"/>
    <row r="387" s="38" customFormat="1" ht="14.25" customHeight="1"/>
    <row r="388" s="38" customFormat="1" ht="14.25" customHeight="1"/>
    <row r="389" s="38" customFormat="1" ht="14.25" customHeight="1"/>
    <row r="390" s="38" customFormat="1" ht="14.25" customHeight="1"/>
    <row r="391" s="38" customFormat="1" ht="14.25" customHeight="1"/>
    <row r="392" s="38" customFormat="1" ht="14.25" customHeight="1"/>
    <row r="393" s="38" customFormat="1" ht="14.25" customHeight="1"/>
    <row r="394" s="38" customFormat="1" ht="14.25" customHeight="1"/>
    <row r="395" s="38" customFormat="1" ht="14.25" customHeight="1"/>
    <row r="396" s="38" customFormat="1" ht="14.25" customHeight="1"/>
    <row r="397" s="38" customFormat="1" ht="14.25" customHeight="1"/>
    <row r="398" s="38" customFormat="1" ht="14.25" customHeight="1"/>
    <row r="399" s="38" customFormat="1" ht="14.25" customHeight="1"/>
    <row r="400" s="38" customFormat="1" ht="14.25" customHeight="1"/>
    <row r="401" s="38" customFormat="1" ht="14.25" customHeight="1"/>
    <row r="402" s="38" customFormat="1" ht="14.25" customHeight="1"/>
    <row r="403" s="38" customFormat="1" ht="14.25" customHeight="1"/>
    <row r="404" s="38" customFormat="1" ht="14.25" customHeight="1"/>
    <row r="405" s="38" customFormat="1" ht="14.25" customHeight="1"/>
    <row r="406" s="38" customFormat="1" ht="14.25" customHeight="1"/>
    <row r="407" s="38" customFormat="1" ht="14.25" customHeight="1"/>
    <row r="408" s="38" customFormat="1" ht="14.25" customHeight="1"/>
    <row r="409" s="38" customFormat="1" ht="14.25" customHeight="1"/>
    <row r="410" s="38" customFormat="1" ht="14.25" customHeight="1"/>
    <row r="411" s="38" customFormat="1" ht="14.25" customHeight="1"/>
    <row r="412" s="38" customFormat="1" ht="14.25" customHeight="1"/>
    <row r="413" s="38" customFormat="1" ht="14.25" customHeight="1"/>
    <row r="414" s="38" customFormat="1" ht="14.25" customHeight="1"/>
    <row r="415" s="38" customFormat="1" ht="14.25" customHeight="1"/>
    <row r="416" s="38" customFormat="1" ht="14.25" customHeight="1"/>
    <row r="417" s="38" customFormat="1" ht="14.25" customHeight="1"/>
    <row r="418" s="38" customFormat="1" ht="14.25" customHeight="1"/>
    <row r="419" s="38" customFormat="1" ht="14.25" customHeight="1"/>
    <row r="420" s="38" customFormat="1" ht="14.25" customHeight="1"/>
    <row r="421" s="38" customFormat="1" ht="14.25" customHeight="1"/>
    <row r="422" s="38" customFormat="1" ht="14.25" customHeight="1"/>
    <row r="423" s="38" customFormat="1" ht="14.25" customHeight="1"/>
    <row r="424" s="38" customFormat="1" ht="14.25" customHeight="1"/>
    <row r="425" s="38" customFormat="1" ht="14.25" customHeight="1"/>
    <row r="426" s="38" customFormat="1" ht="14.25" customHeight="1"/>
    <row r="427" s="38" customFormat="1" ht="14.25" customHeight="1"/>
    <row r="428" s="38" customFormat="1" ht="14.25" customHeight="1"/>
    <row r="429" s="38" customFormat="1" ht="14.25" customHeight="1"/>
    <row r="430" s="38" customFormat="1" ht="14.25" customHeight="1"/>
    <row r="431" s="38" customFormat="1" ht="14.25" customHeight="1"/>
    <row r="432" s="38" customFormat="1" ht="14.25" customHeight="1"/>
    <row r="433" s="38" customFormat="1" ht="14.25" customHeight="1"/>
    <row r="434" s="38" customFormat="1" ht="14.25" customHeight="1"/>
    <row r="435" s="38" customFormat="1" ht="14.25" customHeight="1"/>
    <row r="436" s="38" customFormat="1" ht="14.25" customHeight="1"/>
    <row r="437" s="38" customFormat="1" ht="14.25" customHeight="1"/>
    <row r="438" s="38" customFormat="1" ht="14.25" customHeight="1"/>
    <row r="439" s="38" customFormat="1" ht="14.25" customHeight="1"/>
    <row r="440" s="38" customFormat="1" ht="14.25" customHeight="1"/>
    <row r="441" s="38" customFormat="1" ht="14.25" customHeight="1"/>
    <row r="442" s="38" customFormat="1" ht="14.25" customHeight="1"/>
    <row r="443" s="38" customFormat="1" ht="14.25" customHeight="1"/>
    <row r="444" s="38" customFormat="1" ht="14.25" customHeight="1"/>
    <row r="445" s="38" customFormat="1" ht="14.25" customHeight="1"/>
    <row r="446" s="38" customFormat="1" ht="14.25" customHeight="1"/>
    <row r="447" s="38" customFormat="1" ht="14.25" customHeight="1"/>
    <row r="448" s="38" customFormat="1" ht="14.25" customHeight="1"/>
    <row r="449" s="38" customFormat="1" ht="14.25" customHeight="1"/>
    <row r="450" s="38" customFormat="1" ht="14.25" customHeight="1"/>
    <row r="451" s="38" customFormat="1" ht="14.25" customHeight="1"/>
    <row r="452" s="38" customFormat="1" ht="14.25" customHeight="1"/>
    <row r="453" s="38" customFormat="1" ht="14.25" customHeight="1"/>
    <row r="454" s="38" customFormat="1" ht="14.25" customHeight="1"/>
    <row r="455" s="38" customFormat="1" ht="14.25" customHeight="1"/>
    <row r="456" s="38" customFormat="1" ht="14.25" customHeight="1"/>
    <row r="457" s="38" customFormat="1" ht="14.25" customHeight="1"/>
    <row r="458" s="38" customFormat="1" ht="14.25" customHeight="1"/>
    <row r="459" s="38" customFormat="1" ht="14.25" customHeight="1"/>
    <row r="460" s="38" customFormat="1" ht="14.25" customHeight="1"/>
    <row r="461" s="38" customFormat="1" ht="14.25" customHeight="1"/>
    <row r="462" s="38" customFormat="1" ht="14.25" customHeight="1"/>
    <row r="463" s="38" customFormat="1" ht="14.25" customHeight="1"/>
    <row r="464" s="38" customFormat="1" ht="14.25" customHeight="1"/>
    <row r="465" s="38" customFormat="1" ht="14.25" customHeight="1"/>
    <row r="466" s="38" customFormat="1" ht="14.25" customHeight="1"/>
    <row r="467" s="38" customFormat="1" ht="14.25" customHeight="1"/>
    <row r="468" s="38" customFormat="1" ht="14.25" customHeight="1"/>
    <row r="469" s="38" customFormat="1" ht="14.25" customHeight="1"/>
    <row r="470" s="38" customFormat="1" ht="14.25" customHeight="1"/>
    <row r="471" s="38" customFormat="1" ht="14.25" customHeight="1"/>
    <row r="472" s="38" customFormat="1" ht="14.25" customHeight="1"/>
    <row r="473" s="38" customFormat="1" ht="14.25" customHeight="1"/>
    <row r="474" s="38" customFormat="1" ht="14.25" customHeight="1"/>
    <row r="475" s="38" customFormat="1" ht="14.25" customHeight="1"/>
    <row r="476" s="38" customFormat="1" ht="14.25" customHeight="1"/>
    <row r="477" s="38" customFormat="1" ht="14.25" customHeight="1"/>
    <row r="478" s="38" customFormat="1" ht="14.25" customHeight="1"/>
    <row r="479" s="38" customFormat="1" ht="14.25" customHeight="1"/>
    <row r="480" s="38" customFormat="1" ht="14.25" customHeight="1"/>
    <row r="481" s="38" customFormat="1" ht="14.25" customHeight="1"/>
    <row r="482" s="38" customFormat="1" ht="14.25" customHeight="1"/>
    <row r="483" s="38" customFormat="1" ht="14.25" customHeight="1"/>
    <row r="484" s="38" customFormat="1" ht="14.25" customHeight="1"/>
    <row r="485" s="38" customFormat="1" ht="14.25" customHeight="1"/>
    <row r="486" s="38" customFormat="1" ht="14.25" customHeight="1"/>
    <row r="487" s="38" customFormat="1" ht="14.25" customHeight="1"/>
    <row r="488" s="38" customFormat="1" ht="14.25" customHeight="1"/>
    <row r="489" s="38" customFormat="1" ht="14.25" customHeight="1"/>
    <row r="490" s="38" customFormat="1" ht="14.25" customHeight="1"/>
    <row r="491" s="38" customFormat="1" ht="14.25" customHeight="1"/>
    <row r="492" s="38" customFormat="1" ht="14.25" customHeight="1"/>
    <row r="493" s="38" customFormat="1" ht="14.25" customHeight="1"/>
    <row r="494" s="38" customFormat="1" ht="14.25" customHeight="1"/>
    <row r="495" s="38" customFormat="1" ht="14.25" customHeight="1"/>
    <row r="496" s="38" customFormat="1" ht="14.25" customHeight="1"/>
    <row r="497" s="38" customFormat="1" ht="14.25" customHeight="1"/>
    <row r="498" s="38" customFormat="1" ht="14.25" customHeight="1"/>
    <row r="499" s="38" customFormat="1" ht="14.25" customHeight="1"/>
    <row r="500" s="38" customFormat="1" ht="14.25" customHeight="1"/>
    <row r="501" s="38" customFormat="1" ht="14.25" customHeight="1"/>
    <row r="502" s="38" customFormat="1" ht="14.25" customHeight="1"/>
    <row r="503" s="38" customFormat="1" ht="14.25" customHeight="1"/>
    <row r="504" s="38" customFormat="1" ht="14.25" customHeight="1"/>
    <row r="505" s="38" customFormat="1" ht="14.25" customHeight="1"/>
    <row r="506" s="38" customFormat="1" ht="14.25" customHeight="1"/>
    <row r="507" s="38" customFormat="1" ht="14.25" customHeight="1"/>
    <row r="508" s="38" customFormat="1" ht="14.25" customHeight="1"/>
    <row r="509" s="38" customFormat="1" ht="14.25" customHeight="1"/>
    <row r="510" s="38" customFormat="1" ht="14.25" customHeight="1"/>
    <row r="511" s="38" customFormat="1" ht="14.25" customHeight="1"/>
    <row r="512" s="38" customFormat="1" ht="14.25" customHeight="1"/>
    <row r="513" s="38" customFormat="1" ht="14.25" customHeight="1"/>
    <row r="514" s="38" customFormat="1" ht="14.25" customHeight="1"/>
    <row r="515" s="38" customFormat="1" ht="14.25" customHeight="1"/>
    <row r="516" s="38" customFormat="1" ht="14.25" customHeight="1"/>
    <row r="517" s="38" customFormat="1" ht="14.25" customHeight="1"/>
    <row r="518" s="38" customFormat="1" ht="14.25" customHeight="1"/>
    <row r="519" s="38" customFormat="1" ht="14.25" customHeight="1"/>
    <row r="520" s="38" customFormat="1" ht="14.25" customHeight="1"/>
    <row r="521" s="38" customFormat="1" ht="14.25" customHeight="1"/>
    <row r="522" s="38" customFormat="1" ht="14.25" customHeight="1"/>
    <row r="523" s="38" customFormat="1" ht="14.25" customHeight="1"/>
    <row r="524" s="38" customFormat="1" ht="14.25" customHeight="1"/>
    <row r="525" s="38" customFormat="1" ht="14.25" customHeight="1"/>
    <row r="526" s="38" customFormat="1" ht="14.25" customHeight="1"/>
    <row r="527" s="38" customFormat="1" ht="14.25" customHeight="1"/>
    <row r="528" s="38" customFormat="1" ht="14.25" customHeight="1"/>
    <row r="529" s="38" customFormat="1" ht="14.25" customHeight="1"/>
    <row r="530" s="38" customFormat="1" ht="14.25" customHeight="1"/>
    <row r="531" s="38" customFormat="1" ht="14.25" customHeight="1"/>
    <row r="532" s="38" customFormat="1" ht="14.25" customHeight="1"/>
    <row r="533" s="38" customFormat="1" ht="14.25" customHeight="1"/>
    <row r="534" s="38" customFormat="1" ht="14.25" customHeight="1"/>
    <row r="535" s="38" customFormat="1" ht="14.25" customHeight="1"/>
    <row r="536" s="38" customFormat="1" ht="14.25" customHeight="1"/>
    <row r="537" s="38" customFormat="1" ht="14.25" customHeight="1"/>
    <row r="538" s="38" customFormat="1" ht="14.25" customHeight="1"/>
    <row r="539" s="38" customFormat="1" ht="14.25" customHeight="1"/>
    <row r="540" s="38" customFormat="1" ht="14.25" customHeight="1"/>
    <row r="541" s="38" customFormat="1" ht="14.25" customHeight="1"/>
    <row r="542" s="38" customFormat="1" ht="14.25" customHeight="1"/>
    <row r="543" s="38" customFormat="1" ht="14.25" customHeight="1"/>
    <row r="544" s="38" customFormat="1" ht="14.25" customHeight="1"/>
    <row r="545" s="38" customFormat="1" ht="14.25" customHeight="1"/>
    <row r="546" s="38" customFormat="1" ht="14.25" customHeight="1"/>
    <row r="547" s="38" customFormat="1" ht="14.25" customHeight="1"/>
    <row r="548" s="38" customFormat="1" ht="14.25" customHeight="1"/>
    <row r="549" s="38" customFormat="1" ht="14.25" customHeight="1"/>
    <row r="550" s="38" customFormat="1" ht="14.25" customHeight="1"/>
    <row r="551" s="38" customFormat="1" ht="14.25" customHeight="1"/>
    <row r="552" s="38" customFormat="1" ht="14.25" customHeight="1"/>
    <row r="553" s="38" customFormat="1" ht="14.25" customHeight="1"/>
    <row r="554" s="38" customFormat="1" ht="14.25" customHeight="1"/>
    <row r="555" s="38" customFormat="1" ht="14.25" customHeight="1"/>
    <row r="556" s="38" customFormat="1" ht="14.25" customHeight="1"/>
    <row r="557" s="38" customFormat="1" ht="14.25" customHeight="1"/>
    <row r="558" s="38" customFormat="1" ht="14.25" customHeight="1"/>
    <row r="559" s="38" customFormat="1" ht="14.25" customHeight="1"/>
    <row r="560" s="38" customFormat="1" ht="14.25" customHeight="1"/>
    <row r="561" s="38" customFormat="1" ht="14.25" customHeight="1"/>
    <row r="562" s="38" customFormat="1" ht="14.25" customHeight="1"/>
    <row r="563" s="38" customFormat="1" ht="14.25" customHeight="1"/>
    <row r="564" s="38" customFormat="1" ht="14.25" customHeight="1"/>
    <row r="565" s="38" customFormat="1" ht="14.25" customHeight="1"/>
    <row r="566" s="38" customFormat="1" ht="14.25" customHeight="1"/>
    <row r="567" s="38" customFormat="1" ht="14.25" customHeight="1"/>
    <row r="568" s="38" customFormat="1" ht="14.25" customHeight="1"/>
    <row r="569" s="38" customFormat="1" ht="14.25" customHeight="1"/>
    <row r="570" s="38" customFormat="1" ht="14.25" customHeight="1"/>
    <row r="571" s="38" customFormat="1" ht="14.25" customHeight="1"/>
    <row r="572" s="38" customFormat="1" ht="14.25" customHeight="1"/>
    <row r="573" s="38" customFormat="1" ht="14.25" customHeight="1"/>
    <row r="574" s="38" customFormat="1" ht="14.25" customHeight="1"/>
    <row r="575" s="38" customFormat="1" ht="14.25" customHeight="1"/>
    <row r="576" s="38" customFormat="1" ht="14.25" customHeight="1"/>
    <row r="577" s="38" customFormat="1" ht="14.25" customHeight="1"/>
    <row r="578" s="38" customFormat="1" ht="14.25" customHeight="1"/>
    <row r="579" s="38" customFormat="1" ht="14.25" customHeight="1"/>
    <row r="580" s="38" customFormat="1" ht="14.25" customHeight="1"/>
    <row r="581" s="38" customFormat="1" ht="14.25" customHeight="1"/>
    <row r="582" s="38" customFormat="1" ht="14.25" customHeight="1"/>
    <row r="583" s="38" customFormat="1" ht="14.25" customHeight="1"/>
    <row r="584" s="38" customFormat="1" ht="14.25" customHeight="1"/>
    <row r="585" s="38" customFormat="1" ht="14.25" customHeight="1"/>
    <row r="586" s="38" customFormat="1" ht="14.25" customHeight="1"/>
    <row r="587" s="38" customFormat="1" ht="14.25" customHeight="1"/>
    <row r="588" s="38" customFormat="1" ht="14.25" customHeight="1"/>
    <row r="589" s="38" customFormat="1" ht="14.25" customHeight="1"/>
    <row r="590" s="38" customFormat="1" ht="14.25" customHeight="1"/>
    <row r="591" s="38" customFormat="1" ht="14.25" customHeight="1"/>
    <row r="592" s="38" customFormat="1" ht="14.25" customHeight="1"/>
    <row r="593" s="38" customFormat="1" ht="14.25" customHeight="1"/>
    <row r="594" s="38" customFormat="1" ht="14.25" customHeight="1"/>
    <row r="595" s="38" customFormat="1" ht="14.25" customHeight="1"/>
    <row r="596" s="38" customFormat="1" ht="14.25" customHeight="1"/>
    <row r="597" s="38" customFormat="1" ht="14.25" customHeight="1"/>
    <row r="598" s="38" customFormat="1" ht="14.25" customHeight="1"/>
    <row r="599" s="38" customFormat="1" ht="14.25" customHeight="1"/>
    <row r="600" s="38" customFormat="1" ht="14.25" customHeight="1"/>
    <row r="601" s="38" customFormat="1" ht="14.25" customHeight="1"/>
    <row r="602" s="38" customFormat="1" ht="14.25" customHeight="1"/>
    <row r="603" s="38" customFormat="1" ht="14.25" customHeight="1"/>
    <row r="604" s="38" customFormat="1" ht="14.25" customHeight="1"/>
    <row r="605" s="38" customFormat="1" ht="14.25" customHeight="1"/>
    <row r="606" s="38" customFormat="1" ht="14.25" customHeight="1"/>
    <row r="607" s="38" customFormat="1" ht="14.25" customHeight="1"/>
    <row r="608" s="38" customFormat="1" ht="14.25" customHeight="1"/>
    <row r="609" s="38" customFormat="1" ht="14.25" customHeight="1"/>
    <row r="610" s="38" customFormat="1" ht="14.25" customHeight="1"/>
    <row r="611" s="38" customFormat="1" ht="14.25" customHeight="1"/>
    <row r="612" s="38" customFormat="1" ht="14.25" customHeight="1"/>
    <row r="613" s="38" customFormat="1" ht="14.25" customHeight="1"/>
    <row r="614" s="38" customFormat="1" ht="14.25" customHeight="1"/>
    <row r="615" s="38" customFormat="1" ht="14.25" customHeight="1"/>
    <row r="616" s="38" customFormat="1" ht="14.25" customHeight="1"/>
    <row r="617" s="38" customFormat="1" ht="14.25" customHeight="1"/>
    <row r="618" s="38" customFormat="1" ht="14.25" customHeight="1"/>
    <row r="619" s="38" customFormat="1" ht="14.25" customHeight="1"/>
    <row r="620" s="38" customFormat="1" ht="14.25" customHeight="1"/>
    <row r="621" s="38" customFormat="1" ht="14.25" customHeight="1"/>
    <row r="622" s="38" customFormat="1" ht="14.25" customHeight="1"/>
    <row r="623" s="38" customFormat="1" ht="14.25" customHeight="1"/>
    <row r="624" s="38" customFormat="1" ht="14.25" customHeight="1"/>
    <row r="625" s="38" customFormat="1" ht="14.25" customHeight="1"/>
    <row r="626" s="38" customFormat="1" ht="14.25" customHeight="1"/>
    <row r="627" s="38" customFormat="1" ht="14.25" customHeight="1"/>
    <row r="628" s="38" customFormat="1" ht="14.25" customHeight="1"/>
    <row r="629" s="38" customFormat="1" ht="14.25" customHeight="1"/>
    <row r="630" s="38" customFormat="1" ht="14.25" customHeight="1"/>
    <row r="631" s="38" customFormat="1" ht="14.25" customHeight="1"/>
    <row r="632" s="38" customFormat="1" ht="14.25" customHeight="1"/>
    <row r="633" s="38" customFormat="1" ht="14.25" customHeight="1"/>
    <row r="634" s="38" customFormat="1" ht="14.25" customHeight="1"/>
    <row r="635" s="38" customFormat="1" ht="14.25" customHeight="1"/>
    <row r="636" s="38" customFormat="1" ht="14.25" customHeight="1"/>
    <row r="637" s="38" customFormat="1" ht="14.25" customHeight="1"/>
    <row r="638" s="38" customFormat="1" ht="14.25" customHeight="1"/>
    <row r="639" s="38" customFormat="1" ht="14.25" customHeight="1"/>
    <row r="640" s="38" customFormat="1" ht="14.25" customHeight="1"/>
    <row r="641" s="38" customFormat="1" ht="14.25" customHeight="1"/>
    <row r="642" s="38" customFormat="1" ht="14.25" customHeight="1"/>
    <row r="643" s="38" customFormat="1" ht="14.25" customHeight="1"/>
    <row r="644" s="38" customFormat="1" ht="14.25" customHeight="1"/>
    <row r="645" s="38" customFormat="1" ht="14.25" customHeight="1"/>
    <row r="646" s="38" customFormat="1" ht="14.25" customHeight="1"/>
    <row r="647" s="38" customFormat="1" ht="14.25" customHeight="1"/>
    <row r="648" s="38" customFormat="1" ht="14.25" customHeight="1"/>
    <row r="649" s="38" customFormat="1" ht="14.25" customHeight="1"/>
    <row r="650" s="38" customFormat="1" ht="14.25" customHeight="1"/>
    <row r="651" s="38" customFormat="1" ht="14.25" customHeight="1"/>
    <row r="652" s="38" customFormat="1" ht="14.25" customHeight="1"/>
    <row r="653" s="38" customFormat="1" ht="14.25" customHeight="1"/>
    <row r="654" s="38" customFormat="1" ht="14.25" customHeight="1"/>
    <row r="655" s="38" customFormat="1" ht="14.25" customHeight="1"/>
    <row r="656" s="38" customFormat="1" ht="14.25" customHeight="1"/>
    <row r="657" s="38" customFormat="1" ht="14.25" customHeight="1"/>
    <row r="658" s="38" customFormat="1" ht="14.25" customHeight="1"/>
    <row r="659" s="38" customFormat="1" ht="14.25" customHeight="1"/>
    <row r="660" s="38" customFormat="1" ht="14.25" customHeight="1"/>
    <row r="661" s="38" customFormat="1" ht="14.25" customHeight="1"/>
    <row r="662" s="38" customFormat="1" ht="14.25" customHeight="1"/>
    <row r="663" s="38" customFormat="1" ht="14.25" customHeight="1"/>
    <row r="664" s="38" customFormat="1" ht="14.25" customHeight="1"/>
    <row r="665" s="38" customFormat="1" ht="14.25" customHeight="1"/>
    <row r="666" s="38" customFormat="1" ht="14.25" customHeight="1"/>
    <row r="667" s="38" customFormat="1" ht="14.25" customHeight="1"/>
    <row r="668" s="38" customFormat="1" ht="14.25" customHeight="1"/>
    <row r="669" s="38" customFormat="1" ht="14.25" customHeight="1"/>
    <row r="670" s="38" customFormat="1" ht="14.25" customHeight="1"/>
    <row r="671" s="38" customFormat="1" ht="14.25" customHeight="1"/>
    <row r="672" s="38" customFormat="1" ht="14.25" customHeight="1"/>
    <row r="673" s="38" customFormat="1" ht="14.25" customHeight="1"/>
    <row r="674" s="38" customFormat="1" ht="14.25" customHeight="1"/>
    <row r="675" s="38" customFormat="1" ht="14.25" customHeight="1"/>
    <row r="676" s="38" customFormat="1" ht="14.25" customHeight="1"/>
    <row r="677" s="38" customFormat="1" ht="14.25" customHeight="1"/>
    <row r="678" s="38" customFormat="1" ht="14.25" customHeight="1"/>
    <row r="679" s="38" customFormat="1" ht="14.25" customHeight="1"/>
    <row r="680" s="38" customFormat="1" ht="14.25" customHeight="1"/>
    <row r="681" s="38" customFormat="1" ht="14.25" customHeight="1"/>
    <row r="682" s="38" customFormat="1" ht="14.25" customHeight="1"/>
    <row r="683" s="38" customFormat="1" ht="14.25" customHeight="1"/>
    <row r="684" s="38" customFormat="1" ht="14.25" customHeight="1"/>
    <row r="685" s="38" customFormat="1" ht="14.25" customHeight="1"/>
    <row r="686" s="38" customFormat="1" ht="14.25" customHeight="1"/>
    <row r="687" s="38" customFormat="1" ht="14.25" customHeight="1"/>
    <row r="688" s="38" customFormat="1" ht="14.25" customHeight="1"/>
    <row r="689" s="38" customFormat="1" ht="14.25" customHeight="1"/>
    <row r="690" s="38" customFormat="1" ht="14.25" customHeight="1"/>
    <row r="691" s="38" customFormat="1" ht="14.25" customHeight="1"/>
    <row r="692" s="38" customFormat="1" ht="14.25" customHeight="1"/>
    <row r="693" s="38" customFormat="1" ht="14.25" customHeight="1"/>
    <row r="694" s="38" customFormat="1" ht="14.25" customHeight="1"/>
    <row r="695" s="38" customFormat="1" ht="14.25" customHeight="1"/>
    <row r="696" s="38" customFormat="1" ht="14.25" customHeight="1"/>
    <row r="697" s="38" customFormat="1" ht="14.25" customHeight="1"/>
    <row r="698" s="38" customFormat="1" ht="14.25" customHeight="1"/>
    <row r="699" s="38" customFormat="1" ht="14.25" customHeight="1"/>
    <row r="700" s="38" customFormat="1" ht="14.25" customHeight="1"/>
    <row r="701" s="38" customFormat="1" ht="14.25" customHeight="1"/>
    <row r="702" s="38" customFormat="1" ht="14.25" customHeight="1"/>
    <row r="703" s="38" customFormat="1" ht="14.25" customHeight="1"/>
    <row r="704" s="38" customFormat="1" ht="14.25" customHeight="1"/>
    <row r="705" s="38" customFormat="1" ht="14.25" customHeight="1"/>
    <row r="706" s="38" customFormat="1" ht="14.25" customHeight="1"/>
    <row r="707" s="38" customFormat="1" ht="14.25" customHeight="1"/>
    <row r="708" s="38" customFormat="1" ht="14.25" customHeight="1"/>
    <row r="709" s="38" customFormat="1" ht="14.25" customHeight="1"/>
    <row r="710" s="38" customFormat="1" ht="14.25" customHeight="1"/>
    <row r="711" s="38" customFormat="1" ht="14.25" customHeight="1"/>
    <row r="712" s="38" customFormat="1" ht="14.25" customHeight="1"/>
    <row r="713" s="38" customFormat="1" ht="14.25" customHeight="1"/>
    <row r="714" s="38" customFormat="1" ht="14.25" customHeight="1"/>
    <row r="715" s="38" customFormat="1" ht="14.25" customHeight="1"/>
    <row r="716" s="38" customFormat="1" ht="14.25" customHeight="1"/>
    <row r="717" s="38" customFormat="1" ht="14.25" customHeight="1"/>
    <row r="718" s="38" customFormat="1" ht="14.25" customHeight="1"/>
    <row r="719" s="38" customFormat="1" ht="14.25" customHeight="1"/>
    <row r="720" s="38" customFormat="1" ht="14.25" customHeight="1"/>
    <row r="721" s="38" customFormat="1" ht="14.25" customHeight="1"/>
    <row r="722" s="38" customFormat="1" ht="14.25" customHeight="1"/>
    <row r="723" s="38" customFormat="1" ht="14.25" customHeight="1"/>
    <row r="724" s="38" customFormat="1" ht="14.25" customHeight="1"/>
    <row r="725" s="38" customFormat="1" ht="14.25" customHeight="1"/>
    <row r="726" s="38" customFormat="1" ht="14.25" customHeight="1"/>
    <row r="727" s="38" customFormat="1" ht="14.25" customHeight="1"/>
    <row r="728" s="38" customFormat="1" ht="14.25" customHeight="1"/>
    <row r="729" s="38" customFormat="1" ht="14.25" customHeight="1"/>
    <row r="730" s="38" customFormat="1" ht="14.25" customHeight="1"/>
    <row r="731" s="38" customFormat="1" ht="14.25" customHeight="1"/>
    <row r="732" s="38" customFormat="1" ht="14.25" customHeight="1"/>
    <row r="733" s="38" customFormat="1" ht="14.25" customHeight="1"/>
    <row r="734" s="38" customFormat="1" ht="14.25" customHeight="1"/>
    <row r="735" s="38" customFormat="1" ht="14.25" customHeight="1"/>
    <row r="736" s="38" customFormat="1" ht="14.25" customHeight="1"/>
    <row r="737" s="38" customFormat="1" ht="14.25" customHeight="1"/>
    <row r="738" s="38" customFormat="1" ht="14.25" customHeight="1"/>
    <row r="739" s="38" customFormat="1" ht="14.25" customHeight="1"/>
    <row r="740" s="38" customFormat="1" ht="14.25" customHeight="1"/>
    <row r="741" s="38" customFormat="1" ht="14.25" customHeight="1"/>
    <row r="742" s="38" customFormat="1" ht="14.25" customHeight="1"/>
    <row r="743" s="38" customFormat="1" ht="14.25" customHeight="1"/>
    <row r="744" s="38" customFormat="1" ht="14.25" customHeight="1"/>
    <row r="745" s="38" customFormat="1" ht="14.25" customHeight="1"/>
    <row r="746" s="38" customFormat="1" ht="14.25" customHeight="1"/>
    <row r="747" s="38" customFormat="1" ht="14.25" customHeight="1"/>
    <row r="748" s="38" customFormat="1" ht="14.25" customHeight="1"/>
    <row r="749" s="38" customFormat="1" ht="14.25" customHeight="1"/>
    <row r="750" s="38" customFormat="1" ht="14.25" customHeight="1"/>
    <row r="751" s="38" customFormat="1" ht="14.25" customHeight="1"/>
    <row r="752" s="38" customFormat="1" ht="14.25" customHeight="1"/>
    <row r="753" s="38" customFormat="1" ht="14.25" customHeight="1"/>
    <row r="754" s="38" customFormat="1" ht="14.25" customHeight="1"/>
    <row r="755" s="38" customFormat="1" ht="14.25" customHeight="1"/>
    <row r="756" s="38" customFormat="1" ht="14.25" customHeight="1"/>
    <row r="757" s="38" customFormat="1" ht="14.25" customHeight="1"/>
    <row r="758" s="38" customFormat="1" ht="14.25" customHeight="1"/>
    <row r="759" s="38" customFormat="1" ht="14.25" customHeight="1"/>
    <row r="760" s="38" customFormat="1" ht="14.25" customHeight="1"/>
    <row r="761" s="38" customFormat="1" ht="14.25" customHeight="1"/>
    <row r="762" s="38" customFormat="1" ht="14.25" customHeight="1"/>
    <row r="763" s="38" customFormat="1" ht="14.25" customHeight="1"/>
    <row r="764" s="38" customFormat="1" ht="14.25" customHeight="1"/>
    <row r="765" s="38" customFormat="1" ht="14.25" customHeight="1"/>
    <row r="766" s="38" customFormat="1" ht="14.25" customHeight="1"/>
    <row r="767" s="38" customFormat="1" ht="14.25" customHeight="1"/>
    <row r="768" s="38" customFormat="1" ht="14.25" customHeight="1"/>
    <row r="769" s="38" customFormat="1" ht="14.25" customHeight="1"/>
    <row r="770" s="38" customFormat="1" ht="14.25" customHeight="1"/>
    <row r="771" s="38" customFormat="1" ht="14.25" customHeight="1"/>
    <row r="772" s="38" customFormat="1" ht="14.25" customHeight="1"/>
    <row r="773" s="38" customFormat="1" ht="14.25" customHeight="1"/>
    <row r="774" s="38" customFormat="1" ht="14.25" customHeight="1"/>
    <row r="775" s="38" customFormat="1" ht="14.25" customHeight="1"/>
    <row r="776" s="38" customFormat="1" ht="14.25" customHeight="1"/>
    <row r="777" s="38" customFormat="1" ht="14.25" customHeight="1"/>
    <row r="778" s="38" customFormat="1" ht="14.25" customHeight="1"/>
    <row r="779" s="38" customFormat="1" ht="14.25" customHeight="1"/>
    <row r="780" s="38" customFormat="1" ht="14.25" customHeight="1"/>
    <row r="781" s="38" customFormat="1" ht="14.25" customHeight="1"/>
    <row r="782" s="38" customFormat="1" ht="14.25" customHeight="1"/>
    <row r="783" s="38" customFormat="1" ht="14.25" customHeight="1"/>
    <row r="784" s="38" customFormat="1" ht="14.25" customHeight="1"/>
    <row r="785" s="38" customFormat="1" ht="14.25" customHeight="1"/>
    <row r="786" s="38" customFormat="1" ht="14.25" customHeight="1"/>
    <row r="787" s="38" customFormat="1" ht="14.25" customHeight="1"/>
    <row r="788" s="38" customFormat="1" ht="14.25" customHeight="1"/>
    <row r="789" s="38" customFormat="1" ht="14.25" customHeight="1"/>
    <row r="790" s="38" customFormat="1" ht="14.25" customHeight="1"/>
    <row r="791" s="38" customFormat="1" ht="14.25" customHeight="1"/>
    <row r="792" s="38" customFormat="1" ht="14.25" customHeight="1"/>
    <row r="793" s="38" customFormat="1" ht="14.25" customHeight="1"/>
    <row r="794" s="38" customFormat="1" ht="14.25" customHeight="1"/>
    <row r="795" s="38" customFormat="1" ht="14.25" customHeight="1"/>
    <row r="796" s="38" customFormat="1" ht="14.25" customHeight="1"/>
    <row r="797" s="38" customFormat="1" ht="14.25" customHeight="1"/>
    <row r="798" s="38" customFormat="1" ht="14.25" customHeight="1"/>
    <row r="799" s="38" customFormat="1" ht="14.25" customHeight="1"/>
    <row r="800" s="38" customFormat="1" ht="14.25" customHeight="1"/>
    <row r="801" s="38" customFormat="1" ht="14.25" customHeight="1"/>
    <row r="802" s="38" customFormat="1" ht="14.25" customHeight="1"/>
    <row r="803" s="38" customFormat="1" ht="14.25" customHeight="1"/>
    <row r="804" s="38" customFormat="1" ht="14.25" customHeight="1"/>
    <row r="805" s="38" customFormat="1" ht="14.25" customHeight="1"/>
    <row r="806" s="38" customFormat="1" ht="14.25" customHeight="1"/>
    <row r="807" s="38" customFormat="1" ht="14.25" customHeight="1"/>
    <row r="808" s="38" customFormat="1" ht="14.25" customHeight="1"/>
    <row r="809" s="38" customFormat="1" ht="14.25" customHeight="1"/>
    <row r="810" s="38" customFormat="1" ht="14.25" customHeight="1"/>
    <row r="811" s="38" customFormat="1" ht="14.25" customHeight="1"/>
    <row r="812" s="38" customFormat="1" ht="14.25" customHeight="1"/>
    <row r="813" s="38" customFormat="1" ht="14.25" customHeight="1"/>
    <row r="814" s="38" customFormat="1" ht="14.25" customHeight="1"/>
    <row r="815" s="38" customFormat="1" ht="14.25" customHeight="1"/>
    <row r="816" s="38" customFormat="1" ht="14.25" customHeight="1"/>
    <row r="817" s="38" customFormat="1" ht="14.25" customHeight="1"/>
    <row r="818" s="38" customFormat="1" ht="14.25" customHeight="1"/>
    <row r="819" s="38" customFormat="1" ht="14.25" customHeight="1"/>
    <row r="820" s="38" customFormat="1" ht="14.25" customHeight="1"/>
    <row r="821" s="38" customFormat="1" ht="14.25" customHeight="1"/>
    <row r="822" s="38" customFormat="1" ht="14.25" customHeight="1"/>
    <row r="823" s="38" customFormat="1" ht="14.25" customHeight="1"/>
    <row r="824" s="38" customFormat="1" ht="14.25" customHeight="1"/>
    <row r="825" s="38" customFormat="1" ht="14.25" customHeight="1"/>
    <row r="826" s="38" customFormat="1" ht="14.25" customHeight="1"/>
    <row r="827" s="38" customFormat="1" ht="14.25" customHeight="1"/>
    <row r="828" s="38" customFormat="1" ht="14.25" customHeight="1"/>
    <row r="829" s="38" customFormat="1" ht="14.25" customHeight="1"/>
    <row r="830" s="38" customFormat="1" ht="14.25" customHeight="1"/>
    <row r="831" s="38" customFormat="1" ht="14.25" customHeight="1"/>
    <row r="832" s="38" customFormat="1" ht="14.25" customHeight="1"/>
    <row r="833" s="38" customFormat="1" ht="14.25" customHeight="1"/>
    <row r="834" s="38" customFormat="1" ht="14.25" customHeight="1"/>
    <row r="835" s="38" customFormat="1" ht="14.25" customHeight="1"/>
    <row r="836" s="38" customFormat="1" ht="14.25" customHeight="1"/>
    <row r="837" s="38" customFormat="1" ht="14.25" customHeight="1"/>
    <row r="838" s="38" customFormat="1" ht="14.25" customHeight="1"/>
    <row r="839" s="38" customFormat="1" ht="14.25" customHeight="1"/>
    <row r="840" s="38" customFormat="1" ht="14.25" customHeight="1"/>
    <row r="841" s="38" customFormat="1" ht="14.25" customHeight="1"/>
    <row r="842" s="38" customFormat="1" ht="14.25" customHeight="1"/>
    <row r="843" s="38" customFormat="1" ht="14.25" customHeight="1"/>
    <row r="844" s="38" customFormat="1" ht="14.25" customHeight="1"/>
    <row r="845" s="38" customFormat="1" ht="14.25" customHeight="1"/>
    <row r="846" s="38" customFormat="1" ht="14.25" customHeight="1"/>
    <row r="847" s="38" customFormat="1" ht="14.25" customHeight="1"/>
    <row r="848" s="38" customFormat="1" ht="14.25" customHeight="1"/>
    <row r="849" s="38" customFormat="1" ht="14.25" customHeight="1"/>
    <row r="850" s="38" customFormat="1" ht="14.25" customHeight="1"/>
    <row r="851" s="38" customFormat="1" ht="14.25" customHeight="1"/>
    <row r="852" s="38" customFormat="1" ht="14.25" customHeight="1"/>
    <row r="853" s="38" customFormat="1" ht="14.25" customHeight="1"/>
    <row r="854" s="38" customFormat="1" ht="14.25" customHeight="1"/>
    <row r="855" s="38" customFormat="1" ht="14.25" customHeight="1"/>
    <row r="856" s="38" customFormat="1" ht="14.25" customHeight="1"/>
    <row r="857" s="38" customFormat="1" ht="14.25" customHeight="1"/>
    <row r="858" s="38" customFormat="1" ht="14.25" customHeight="1"/>
    <row r="859" s="38" customFormat="1" ht="14.25" customHeight="1"/>
    <row r="860" s="38" customFormat="1" ht="14.25" customHeight="1"/>
    <row r="861" s="38" customFormat="1" ht="14.25" customHeight="1"/>
    <row r="862" s="38" customFormat="1" ht="14.25" customHeight="1"/>
    <row r="863" s="38" customFormat="1" ht="14.25" customHeight="1"/>
    <row r="864" s="38" customFormat="1" ht="14.25" customHeight="1"/>
    <row r="865" s="38" customFormat="1" ht="14.25" customHeight="1"/>
    <row r="866" s="38" customFormat="1" ht="14.25" customHeight="1"/>
    <row r="867" s="38" customFormat="1" ht="14.25" customHeight="1"/>
    <row r="868" s="38" customFormat="1" ht="14.25" customHeight="1"/>
    <row r="869" s="38" customFormat="1" ht="14.25" customHeight="1"/>
    <row r="870" s="38" customFormat="1" ht="14.25" customHeight="1"/>
    <row r="871" s="38" customFormat="1" ht="14.25" customHeight="1"/>
    <row r="872" s="38" customFormat="1" ht="14.25" customHeight="1"/>
    <row r="873" s="38" customFormat="1" ht="14.25" customHeight="1"/>
    <row r="874" s="38" customFormat="1" ht="14.25" customHeight="1"/>
    <row r="875" s="38" customFormat="1" ht="14.25" customHeight="1"/>
    <row r="876" s="38" customFormat="1" ht="14.25" customHeight="1"/>
    <row r="877" s="38" customFormat="1" ht="14.25" customHeight="1"/>
    <row r="878" s="38" customFormat="1" ht="14.25" customHeight="1"/>
    <row r="879" s="38" customFormat="1" ht="14.25" customHeight="1"/>
    <row r="880" s="38" customFormat="1" ht="14.25" customHeight="1"/>
    <row r="881" s="38" customFormat="1" ht="14.25" customHeight="1"/>
    <row r="882" s="38" customFormat="1" ht="14.25" customHeight="1"/>
    <row r="883" s="38" customFormat="1" ht="14.25" customHeight="1"/>
    <row r="884" s="38" customFormat="1" ht="14.25" customHeight="1"/>
    <row r="885" s="38" customFormat="1" ht="14.25" customHeight="1"/>
    <row r="886" s="38" customFormat="1" ht="14.25" customHeight="1"/>
    <row r="887" s="38" customFormat="1" ht="14.25" customHeight="1"/>
    <row r="888" s="38" customFormat="1" ht="14.25" customHeight="1"/>
    <row r="889" s="38" customFormat="1" ht="14.25" customHeight="1"/>
    <row r="890" s="38" customFormat="1" ht="14.25" customHeight="1"/>
    <row r="891" s="38" customFormat="1" ht="14.25" customHeight="1"/>
    <row r="892" s="38" customFormat="1" ht="14.25" customHeight="1"/>
    <row r="893" s="38" customFormat="1" ht="14.25" customHeight="1"/>
    <row r="894" s="38" customFormat="1" ht="14.25" customHeight="1"/>
    <row r="895" s="38" customFormat="1" ht="14.25" customHeight="1"/>
    <row r="896" s="38" customFormat="1" ht="14.25" customHeight="1"/>
    <row r="897" s="38" customFormat="1" ht="14.25" customHeight="1"/>
    <row r="898" s="38" customFormat="1" ht="14.25" customHeight="1"/>
    <row r="899" s="38" customFormat="1" ht="14.25" customHeight="1"/>
    <row r="900" s="38" customFormat="1" ht="14.25" customHeight="1"/>
    <row r="901" s="38" customFormat="1" ht="14.25" customHeight="1"/>
    <row r="902" s="38" customFormat="1" ht="14.25" customHeight="1"/>
    <row r="903" s="38" customFormat="1" ht="14.25" customHeight="1"/>
    <row r="904" s="38" customFormat="1" ht="14.25" customHeight="1"/>
    <row r="905" s="38" customFormat="1" ht="14.25" customHeight="1"/>
    <row r="906" s="38" customFormat="1" ht="14.25" customHeight="1"/>
    <row r="907" s="38" customFormat="1" ht="14.25" customHeight="1"/>
    <row r="908" s="38" customFormat="1" ht="14.25" customHeight="1"/>
    <row r="909" s="38" customFormat="1" ht="14.25" customHeight="1"/>
    <row r="910" s="38" customFormat="1" ht="14.25" customHeight="1"/>
    <row r="911" s="38" customFormat="1" ht="14.25" customHeight="1"/>
    <row r="912" s="38" customFormat="1" ht="14.25" customHeight="1"/>
    <row r="913" s="38" customFormat="1" ht="14.25" customHeight="1"/>
    <row r="914" s="38" customFormat="1" ht="14.25" customHeight="1"/>
    <row r="915" s="38" customFormat="1" ht="14.25" customHeight="1"/>
    <row r="916" s="38" customFormat="1" ht="14.25" customHeight="1"/>
    <row r="917" s="38" customFormat="1" ht="14.25" customHeight="1"/>
    <row r="918" s="38" customFormat="1" ht="14.25" customHeight="1"/>
    <row r="919" s="38" customFormat="1" ht="14.25" customHeight="1"/>
    <row r="920" s="38" customFormat="1" ht="14.25" customHeight="1"/>
    <row r="921" s="38" customFormat="1" ht="14.25" customHeight="1"/>
    <row r="922" s="38" customFormat="1" ht="14.25" customHeight="1"/>
    <row r="923" s="38" customFormat="1" ht="14.25" customHeight="1"/>
    <row r="924" s="38" customFormat="1" ht="14.25" customHeight="1"/>
    <row r="925" s="38" customFormat="1" ht="14.25" customHeight="1"/>
    <row r="926" s="38" customFormat="1" ht="14.25" customHeight="1"/>
    <row r="927" s="38" customFormat="1" ht="14.25" customHeight="1"/>
    <row r="928" s="38" customFormat="1" ht="14.25" customHeight="1"/>
    <row r="929" s="38" customFormat="1" ht="14.25" customHeight="1"/>
    <row r="930" s="38" customFormat="1" ht="14.25" customHeight="1"/>
    <row r="931" s="38" customFormat="1" ht="14.25" customHeight="1"/>
    <row r="932" s="38" customFormat="1" ht="14.25" customHeight="1"/>
    <row r="933" s="38" customFormat="1" ht="14.25" customHeight="1"/>
    <row r="934" s="38" customFormat="1" ht="14.25" customHeight="1"/>
    <row r="935" s="38" customFormat="1" ht="14.25" customHeight="1"/>
    <row r="936" s="38" customFormat="1" ht="14.25" customHeight="1"/>
    <row r="937" s="38" customFormat="1" ht="14.25" customHeight="1"/>
    <row r="938" s="38" customFormat="1" ht="14.25" customHeight="1"/>
    <row r="939" s="38" customFormat="1" ht="14.25" customHeight="1"/>
    <row r="940" s="38" customFormat="1" ht="14.25" customHeight="1"/>
    <row r="941" s="38" customFormat="1" ht="14.25" customHeight="1"/>
    <row r="942" s="38" customFormat="1" ht="14.25" customHeight="1"/>
    <row r="943" s="38" customFormat="1" ht="14.25" customHeight="1"/>
    <row r="944" s="38" customFormat="1" ht="14.25" customHeight="1"/>
    <row r="945" s="38" customFormat="1" ht="14.25" customHeight="1"/>
    <row r="946" s="38" customFormat="1" ht="14.25" customHeight="1"/>
    <row r="947" s="38" customFormat="1" ht="14.25" customHeight="1"/>
    <row r="948" s="38" customFormat="1" ht="14.25" customHeight="1"/>
    <row r="949" s="38" customFormat="1" ht="14.25" customHeight="1"/>
    <row r="950" s="38" customFormat="1" ht="14.25" customHeight="1"/>
    <row r="951" s="38" customFormat="1" ht="14.25" customHeight="1"/>
    <row r="952" s="38" customFormat="1" ht="14.25" customHeight="1"/>
    <row r="953" s="38" customFormat="1" ht="14.25" customHeight="1"/>
    <row r="954" s="38" customFormat="1" ht="14.25" customHeight="1"/>
    <row r="955" s="38" customFormat="1" ht="14.25" customHeight="1"/>
    <row r="956" s="38" customFormat="1" ht="14.25" customHeight="1"/>
    <row r="957" s="38" customFormat="1" ht="14.25" customHeight="1"/>
    <row r="958" s="38" customFormat="1" ht="14.25" customHeight="1"/>
    <row r="959" s="38" customFormat="1" ht="14.25" customHeight="1"/>
    <row r="960" s="38" customFormat="1" ht="14.25" customHeight="1"/>
    <row r="961" s="38" customFormat="1" ht="14.25" customHeight="1"/>
    <row r="962" s="38" customFormat="1" ht="14.25" customHeight="1"/>
    <row r="963" s="38" customFormat="1" ht="14.25" customHeight="1"/>
    <row r="964" s="38" customFormat="1" ht="14.25" customHeight="1"/>
    <row r="965" s="38" customFormat="1" ht="14.25" customHeight="1"/>
    <row r="966" s="38" customFormat="1" ht="14.25" customHeight="1"/>
    <row r="967" s="38" customFormat="1" ht="14.25" customHeight="1"/>
    <row r="968" s="38" customFormat="1" ht="14.25" customHeight="1"/>
    <row r="969" s="38" customFormat="1" ht="14.25" customHeight="1"/>
    <row r="970" s="38" customFormat="1" ht="14.25" customHeight="1"/>
    <row r="971" s="38" customFormat="1" ht="14.25" customHeight="1"/>
    <row r="972" s="38" customFormat="1" ht="14.25" customHeight="1"/>
    <row r="973" s="38" customFormat="1" ht="14.25" customHeight="1"/>
    <row r="974" s="38" customFormat="1" ht="14.25" customHeight="1"/>
    <row r="975" s="38" customFormat="1" ht="14.25" customHeight="1"/>
    <row r="976" s="38" customFormat="1" ht="14.25" customHeight="1"/>
    <row r="977" s="38" customFormat="1" ht="14.25" customHeight="1"/>
    <row r="978" s="38" customFormat="1" ht="14.25" customHeight="1"/>
    <row r="979" s="38" customFormat="1" ht="14.25" customHeight="1"/>
    <row r="980" s="38" customFormat="1" ht="14.25" customHeight="1"/>
    <row r="981" s="38" customFormat="1" ht="14.25" customHeight="1"/>
    <row r="982" s="38" customFormat="1" ht="14.25" customHeight="1"/>
    <row r="983" s="38" customFormat="1" ht="14.25" customHeight="1"/>
    <row r="984" s="38" customFormat="1" ht="14.25" customHeight="1"/>
    <row r="985" s="38" customFormat="1" ht="14.25" customHeight="1"/>
    <row r="986" s="38" customFormat="1" ht="14.25" customHeight="1"/>
    <row r="987" s="38" customFormat="1" ht="14.25" customHeight="1"/>
    <row r="988" s="38" customFormat="1" ht="14.25" customHeight="1"/>
    <row r="989" s="38" customFormat="1" ht="14.25" customHeight="1"/>
    <row r="990" s="38" customFormat="1" ht="14.25" customHeight="1"/>
    <row r="991" s="38" customFormat="1" ht="14.25" customHeight="1"/>
    <row r="992" s="38" customFormat="1" ht="14.25" customHeight="1"/>
    <row r="993" s="38" customFormat="1" ht="14.25" customHeight="1"/>
    <row r="994" s="38" customFormat="1" ht="14.25" customHeight="1"/>
    <row r="995" s="38" customFormat="1" ht="14.25" customHeight="1"/>
    <row r="996" s="38" customFormat="1" ht="14.25" customHeight="1"/>
    <row r="997" s="38" customFormat="1" ht="14.25" customHeight="1"/>
    <row r="998" s="38" customFormat="1" ht="14.25" customHeight="1"/>
    <row r="999" s="38" customFormat="1" ht="14.25" customHeight="1"/>
    <row r="1000" s="38" customFormat="1" ht="14.25" customHeight="1"/>
  </sheetData>
  <sheetProtection sheet="1" objects="1" scenarios="1"/>
  <mergeCells count="4">
    <mergeCell ref="A1:I1"/>
    <mergeCell ref="A2:I2"/>
    <mergeCell ref="A54:G54"/>
    <mergeCell ref="A55:I55"/>
  </mergeCells>
  <phoneticPr fontId="25"/>
  <pageMargins left="0.75" right="0.75" top="1" bottom="1" header="0" footer="0"/>
  <pageSetup paperSize="9" scale="79"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CCFFFF"/>
    <pageSetUpPr fitToPage="1"/>
  </sheetPr>
  <dimension ref="A1:I1000"/>
  <sheetViews>
    <sheetView workbookViewId="0">
      <pane xSplit="1" ySplit="3" topLeftCell="B4" activePane="bottomRight" state="frozen"/>
      <selection activeCell="A10" sqref="A10"/>
      <selection pane="topRight" activeCell="A10" sqref="A10"/>
      <selection pane="bottomLeft" activeCell="A10" sqref="A10"/>
      <selection pane="bottomRight" activeCell="B4" sqref="B4"/>
    </sheetView>
  </sheetViews>
  <sheetFormatPr defaultColWidth="14.44140625" defaultRowHeight="15" customHeight="1"/>
  <cols>
    <col min="1" max="2" width="12" style="38" customWidth="1"/>
    <col min="3" max="3" width="22" style="38" customWidth="1"/>
    <col min="4" max="4" width="28.33203125" style="38" customWidth="1"/>
    <col min="5" max="5" width="34" style="38" customWidth="1"/>
    <col min="6" max="6" width="9" style="38" customWidth="1"/>
    <col min="7" max="8" width="13" style="38" customWidth="1"/>
    <col min="9" max="9" width="20" style="38" customWidth="1"/>
    <col min="10" max="26" width="8.6640625" style="38" customWidth="1"/>
    <col min="27" max="16384" width="14.44140625" style="38"/>
  </cols>
  <sheetData>
    <row r="1" spans="1:9" ht="24" customHeight="1">
      <c r="A1" s="80" t="s">
        <v>158</v>
      </c>
      <c r="B1" s="81"/>
      <c r="C1" s="81"/>
      <c r="D1" s="81"/>
      <c r="E1" s="81"/>
      <c r="F1" s="81"/>
      <c r="G1" s="81"/>
      <c r="H1" s="81"/>
      <c r="I1" s="82"/>
    </row>
    <row r="2" spans="1:9" ht="15.75" customHeight="1">
      <c r="A2" s="83" t="s">
        <v>141</v>
      </c>
      <c r="B2" s="81"/>
      <c r="C2" s="81"/>
      <c r="D2" s="81"/>
      <c r="E2" s="81"/>
      <c r="F2" s="81"/>
      <c r="G2" s="81"/>
      <c r="H2" s="81"/>
      <c r="I2" s="82"/>
    </row>
    <row r="3" spans="1:9" ht="36" customHeight="1">
      <c r="A3" s="84" t="s">
        <v>126</v>
      </c>
      <c r="B3" s="84" t="s">
        <v>127</v>
      </c>
      <c r="C3" s="84" t="s">
        <v>128</v>
      </c>
      <c r="D3" s="84" t="s">
        <v>142</v>
      </c>
      <c r="E3" s="84" t="s">
        <v>143</v>
      </c>
      <c r="F3" s="84" t="s">
        <v>144</v>
      </c>
      <c r="G3" s="84" t="s">
        <v>132</v>
      </c>
      <c r="H3" s="84" t="s">
        <v>133</v>
      </c>
      <c r="I3" s="84" t="s">
        <v>14</v>
      </c>
    </row>
    <row r="4" spans="1:9" ht="18" customHeight="1">
      <c r="A4" s="97" t="str">
        <f t="shared" ref="A4:A53" si="0">IF(H4="","","旅-"&amp;TEXT(ROW()-3,"00"))</f>
        <v/>
      </c>
      <c r="B4" s="85"/>
      <c r="C4" s="87"/>
      <c r="D4" s="87"/>
      <c r="E4" s="92"/>
      <c r="F4" s="91"/>
      <c r="G4" s="89"/>
      <c r="H4" s="98" t="str">
        <f t="shared" ref="H4:H53" si="1">IF(AND(F4="",G4=""),"",IF(AND(ISNUMBER(F4),ISNUMBER(G4)),F4*G4,IF(ISNUMBER(G4),G4,"")))</f>
        <v/>
      </c>
      <c r="I4" s="90"/>
    </row>
    <row r="5" spans="1:9" ht="18" customHeight="1">
      <c r="A5" s="97" t="str">
        <f t="shared" si="0"/>
        <v/>
      </c>
      <c r="B5" s="85"/>
      <c r="C5" s="87"/>
      <c r="D5" s="87"/>
      <c r="E5" s="92"/>
      <c r="F5" s="91"/>
      <c r="G5" s="89"/>
      <c r="H5" s="98" t="str">
        <f t="shared" si="1"/>
        <v/>
      </c>
      <c r="I5" s="90"/>
    </row>
    <row r="6" spans="1:9" ht="18" customHeight="1">
      <c r="A6" s="97" t="str">
        <f t="shared" si="0"/>
        <v/>
      </c>
      <c r="B6" s="85"/>
      <c r="C6" s="92"/>
      <c r="D6" s="92"/>
      <c r="E6" s="92"/>
      <c r="F6" s="91"/>
      <c r="G6" s="89"/>
      <c r="H6" s="98" t="str">
        <f t="shared" si="1"/>
        <v/>
      </c>
      <c r="I6" s="90"/>
    </row>
    <row r="7" spans="1:9" ht="18" customHeight="1">
      <c r="A7" s="97" t="str">
        <f t="shared" si="0"/>
        <v/>
      </c>
      <c r="B7" s="85"/>
      <c r="C7" s="92"/>
      <c r="D7" s="92"/>
      <c r="E7" s="92"/>
      <c r="F7" s="91"/>
      <c r="G7" s="89"/>
      <c r="H7" s="98" t="str">
        <f t="shared" si="1"/>
        <v/>
      </c>
      <c r="I7" s="90"/>
    </row>
    <row r="8" spans="1:9" ht="18" customHeight="1">
      <c r="A8" s="97" t="str">
        <f t="shared" si="0"/>
        <v/>
      </c>
      <c r="B8" s="85"/>
      <c r="C8" s="92"/>
      <c r="D8" s="92"/>
      <c r="E8" s="92"/>
      <c r="F8" s="91"/>
      <c r="G8" s="89"/>
      <c r="H8" s="98" t="str">
        <f t="shared" si="1"/>
        <v/>
      </c>
      <c r="I8" s="90"/>
    </row>
    <row r="9" spans="1:9" ht="18" customHeight="1">
      <c r="A9" s="97" t="str">
        <f t="shared" si="0"/>
        <v/>
      </c>
      <c r="B9" s="85"/>
      <c r="C9" s="92"/>
      <c r="D9" s="92"/>
      <c r="E9" s="92"/>
      <c r="F9" s="91"/>
      <c r="G9" s="89"/>
      <c r="H9" s="98" t="str">
        <f t="shared" si="1"/>
        <v/>
      </c>
      <c r="I9" s="90"/>
    </row>
    <row r="10" spans="1:9" ht="18" customHeight="1">
      <c r="A10" s="97" t="str">
        <f t="shared" si="0"/>
        <v/>
      </c>
      <c r="B10" s="85"/>
      <c r="C10" s="92"/>
      <c r="D10" s="92"/>
      <c r="E10" s="92"/>
      <c r="F10" s="91"/>
      <c r="G10" s="89"/>
      <c r="H10" s="98" t="str">
        <f t="shared" si="1"/>
        <v/>
      </c>
      <c r="I10" s="90"/>
    </row>
    <row r="11" spans="1:9" ht="18" customHeight="1">
      <c r="A11" s="97" t="str">
        <f t="shared" si="0"/>
        <v/>
      </c>
      <c r="B11" s="85"/>
      <c r="C11" s="92"/>
      <c r="D11" s="92"/>
      <c r="E11" s="92"/>
      <c r="F11" s="91"/>
      <c r="G11" s="89"/>
      <c r="H11" s="98" t="str">
        <f t="shared" si="1"/>
        <v/>
      </c>
      <c r="I11" s="90"/>
    </row>
    <row r="12" spans="1:9" ht="18" customHeight="1">
      <c r="A12" s="97" t="str">
        <f t="shared" si="0"/>
        <v/>
      </c>
      <c r="B12" s="85"/>
      <c r="C12" s="92"/>
      <c r="D12" s="92"/>
      <c r="E12" s="92"/>
      <c r="F12" s="91"/>
      <c r="G12" s="89"/>
      <c r="H12" s="98" t="str">
        <f t="shared" si="1"/>
        <v/>
      </c>
      <c r="I12" s="90"/>
    </row>
    <row r="13" spans="1:9" ht="18" customHeight="1">
      <c r="A13" s="97" t="str">
        <f t="shared" si="0"/>
        <v/>
      </c>
      <c r="B13" s="85"/>
      <c r="C13" s="92"/>
      <c r="D13" s="92"/>
      <c r="E13" s="92"/>
      <c r="F13" s="91"/>
      <c r="G13" s="89"/>
      <c r="H13" s="98" t="str">
        <f t="shared" si="1"/>
        <v/>
      </c>
      <c r="I13" s="90"/>
    </row>
    <row r="14" spans="1:9" ht="18" customHeight="1">
      <c r="A14" s="97" t="str">
        <f t="shared" si="0"/>
        <v/>
      </c>
      <c r="B14" s="85"/>
      <c r="C14" s="92"/>
      <c r="D14" s="92"/>
      <c r="E14" s="92"/>
      <c r="F14" s="91"/>
      <c r="G14" s="89"/>
      <c r="H14" s="98" t="str">
        <f t="shared" si="1"/>
        <v/>
      </c>
      <c r="I14" s="90"/>
    </row>
    <row r="15" spans="1:9" ht="18" customHeight="1">
      <c r="A15" s="97" t="str">
        <f t="shared" si="0"/>
        <v/>
      </c>
      <c r="B15" s="85"/>
      <c r="C15" s="92"/>
      <c r="D15" s="92"/>
      <c r="E15" s="92"/>
      <c r="F15" s="91"/>
      <c r="G15" s="89"/>
      <c r="H15" s="98" t="str">
        <f t="shared" si="1"/>
        <v/>
      </c>
      <c r="I15" s="90"/>
    </row>
    <row r="16" spans="1:9" ht="18" customHeight="1">
      <c r="A16" s="97" t="str">
        <f t="shared" si="0"/>
        <v/>
      </c>
      <c r="B16" s="85"/>
      <c r="C16" s="92"/>
      <c r="D16" s="92"/>
      <c r="E16" s="92"/>
      <c r="F16" s="91"/>
      <c r="G16" s="89"/>
      <c r="H16" s="98" t="str">
        <f t="shared" si="1"/>
        <v/>
      </c>
      <c r="I16" s="90"/>
    </row>
    <row r="17" spans="1:9" ht="18" customHeight="1">
      <c r="A17" s="97" t="str">
        <f t="shared" si="0"/>
        <v/>
      </c>
      <c r="B17" s="85"/>
      <c r="C17" s="92"/>
      <c r="D17" s="92"/>
      <c r="E17" s="92"/>
      <c r="F17" s="91"/>
      <c r="G17" s="89"/>
      <c r="H17" s="98" t="str">
        <f t="shared" si="1"/>
        <v/>
      </c>
      <c r="I17" s="90"/>
    </row>
    <row r="18" spans="1:9" ht="18" customHeight="1">
      <c r="A18" s="97" t="str">
        <f t="shared" si="0"/>
        <v/>
      </c>
      <c r="B18" s="85"/>
      <c r="C18" s="92"/>
      <c r="D18" s="92"/>
      <c r="E18" s="92"/>
      <c r="F18" s="91"/>
      <c r="G18" s="89"/>
      <c r="H18" s="98" t="str">
        <f t="shared" si="1"/>
        <v/>
      </c>
      <c r="I18" s="90"/>
    </row>
    <row r="19" spans="1:9" ht="18" customHeight="1">
      <c r="A19" s="97" t="str">
        <f t="shared" si="0"/>
        <v/>
      </c>
      <c r="B19" s="85"/>
      <c r="C19" s="92"/>
      <c r="D19" s="92"/>
      <c r="E19" s="92"/>
      <c r="F19" s="91"/>
      <c r="G19" s="89"/>
      <c r="H19" s="98" t="str">
        <f t="shared" si="1"/>
        <v/>
      </c>
      <c r="I19" s="90"/>
    </row>
    <row r="20" spans="1:9" ht="18" customHeight="1">
      <c r="A20" s="97" t="str">
        <f t="shared" si="0"/>
        <v/>
      </c>
      <c r="B20" s="85"/>
      <c r="C20" s="92"/>
      <c r="D20" s="92"/>
      <c r="E20" s="92"/>
      <c r="F20" s="91"/>
      <c r="G20" s="89"/>
      <c r="H20" s="98" t="str">
        <f t="shared" si="1"/>
        <v/>
      </c>
      <c r="I20" s="90"/>
    </row>
    <row r="21" spans="1:9" ht="18" customHeight="1">
      <c r="A21" s="97" t="str">
        <f t="shared" si="0"/>
        <v/>
      </c>
      <c r="B21" s="85"/>
      <c r="C21" s="92"/>
      <c r="D21" s="92"/>
      <c r="E21" s="92"/>
      <c r="F21" s="91"/>
      <c r="G21" s="89"/>
      <c r="H21" s="98" t="str">
        <f t="shared" si="1"/>
        <v/>
      </c>
      <c r="I21" s="90"/>
    </row>
    <row r="22" spans="1:9" ht="18" customHeight="1">
      <c r="A22" s="97" t="str">
        <f t="shared" si="0"/>
        <v/>
      </c>
      <c r="B22" s="85"/>
      <c r="C22" s="92"/>
      <c r="D22" s="92"/>
      <c r="E22" s="92"/>
      <c r="F22" s="91"/>
      <c r="G22" s="89"/>
      <c r="H22" s="98" t="str">
        <f t="shared" si="1"/>
        <v/>
      </c>
      <c r="I22" s="90"/>
    </row>
    <row r="23" spans="1:9" ht="18" customHeight="1">
      <c r="A23" s="97" t="str">
        <f t="shared" si="0"/>
        <v/>
      </c>
      <c r="B23" s="85"/>
      <c r="C23" s="92"/>
      <c r="D23" s="92"/>
      <c r="E23" s="92"/>
      <c r="F23" s="91"/>
      <c r="G23" s="89"/>
      <c r="H23" s="98" t="str">
        <f t="shared" si="1"/>
        <v/>
      </c>
      <c r="I23" s="90"/>
    </row>
    <row r="24" spans="1:9" ht="18" customHeight="1">
      <c r="A24" s="97" t="str">
        <f t="shared" si="0"/>
        <v/>
      </c>
      <c r="B24" s="85"/>
      <c r="C24" s="92"/>
      <c r="D24" s="92"/>
      <c r="E24" s="92"/>
      <c r="F24" s="91"/>
      <c r="G24" s="89"/>
      <c r="H24" s="98" t="str">
        <f t="shared" si="1"/>
        <v/>
      </c>
      <c r="I24" s="90"/>
    </row>
    <row r="25" spans="1:9" ht="18" customHeight="1">
      <c r="A25" s="97" t="str">
        <f t="shared" si="0"/>
        <v/>
      </c>
      <c r="B25" s="85"/>
      <c r="C25" s="92"/>
      <c r="D25" s="92"/>
      <c r="E25" s="92"/>
      <c r="F25" s="91"/>
      <c r="G25" s="89"/>
      <c r="H25" s="98" t="str">
        <f t="shared" si="1"/>
        <v/>
      </c>
      <c r="I25" s="90"/>
    </row>
    <row r="26" spans="1:9" ht="18" customHeight="1">
      <c r="A26" s="97" t="str">
        <f t="shared" si="0"/>
        <v/>
      </c>
      <c r="B26" s="85"/>
      <c r="C26" s="92"/>
      <c r="D26" s="92"/>
      <c r="E26" s="92"/>
      <c r="F26" s="91"/>
      <c r="G26" s="89"/>
      <c r="H26" s="98" t="str">
        <f t="shared" si="1"/>
        <v/>
      </c>
      <c r="I26" s="90"/>
    </row>
    <row r="27" spans="1:9" ht="18" customHeight="1">
      <c r="A27" s="97" t="str">
        <f t="shared" si="0"/>
        <v/>
      </c>
      <c r="B27" s="85"/>
      <c r="C27" s="92"/>
      <c r="D27" s="92"/>
      <c r="E27" s="92"/>
      <c r="F27" s="91"/>
      <c r="G27" s="89"/>
      <c r="H27" s="98" t="str">
        <f t="shared" si="1"/>
        <v/>
      </c>
      <c r="I27" s="90"/>
    </row>
    <row r="28" spans="1:9" ht="18" customHeight="1">
      <c r="A28" s="97" t="str">
        <f t="shared" si="0"/>
        <v/>
      </c>
      <c r="B28" s="85"/>
      <c r="C28" s="92"/>
      <c r="D28" s="92"/>
      <c r="E28" s="92"/>
      <c r="F28" s="91"/>
      <c r="G28" s="89"/>
      <c r="H28" s="98" t="str">
        <f t="shared" si="1"/>
        <v/>
      </c>
      <c r="I28" s="90"/>
    </row>
    <row r="29" spans="1:9" ht="18" customHeight="1">
      <c r="A29" s="97" t="str">
        <f t="shared" si="0"/>
        <v/>
      </c>
      <c r="B29" s="85"/>
      <c r="C29" s="92"/>
      <c r="D29" s="92"/>
      <c r="E29" s="92"/>
      <c r="F29" s="91"/>
      <c r="G29" s="89"/>
      <c r="H29" s="98" t="str">
        <f t="shared" si="1"/>
        <v/>
      </c>
      <c r="I29" s="90"/>
    </row>
    <row r="30" spans="1:9" ht="18" customHeight="1">
      <c r="A30" s="97" t="str">
        <f t="shared" si="0"/>
        <v/>
      </c>
      <c r="B30" s="85"/>
      <c r="C30" s="92"/>
      <c r="D30" s="92"/>
      <c r="E30" s="92"/>
      <c r="F30" s="91"/>
      <c r="G30" s="89"/>
      <c r="H30" s="98" t="str">
        <f t="shared" si="1"/>
        <v/>
      </c>
      <c r="I30" s="90"/>
    </row>
    <row r="31" spans="1:9" ht="18" customHeight="1">
      <c r="A31" s="97" t="str">
        <f t="shared" si="0"/>
        <v/>
      </c>
      <c r="B31" s="85"/>
      <c r="C31" s="92"/>
      <c r="D31" s="92"/>
      <c r="E31" s="92"/>
      <c r="F31" s="91"/>
      <c r="G31" s="89"/>
      <c r="H31" s="98" t="str">
        <f t="shared" si="1"/>
        <v/>
      </c>
      <c r="I31" s="90"/>
    </row>
    <row r="32" spans="1:9" ht="18" customHeight="1">
      <c r="A32" s="97" t="str">
        <f t="shared" si="0"/>
        <v/>
      </c>
      <c r="B32" s="85"/>
      <c r="C32" s="92"/>
      <c r="D32" s="92"/>
      <c r="E32" s="92"/>
      <c r="F32" s="91"/>
      <c r="G32" s="89"/>
      <c r="H32" s="98" t="str">
        <f t="shared" si="1"/>
        <v/>
      </c>
      <c r="I32" s="90"/>
    </row>
    <row r="33" spans="1:9" ht="18" customHeight="1">
      <c r="A33" s="97" t="str">
        <f t="shared" si="0"/>
        <v/>
      </c>
      <c r="B33" s="85"/>
      <c r="C33" s="92"/>
      <c r="D33" s="92"/>
      <c r="E33" s="92"/>
      <c r="F33" s="91"/>
      <c r="G33" s="89"/>
      <c r="H33" s="98" t="str">
        <f t="shared" si="1"/>
        <v/>
      </c>
      <c r="I33" s="90"/>
    </row>
    <row r="34" spans="1:9" ht="18" customHeight="1">
      <c r="A34" s="97" t="str">
        <f t="shared" si="0"/>
        <v/>
      </c>
      <c r="B34" s="85"/>
      <c r="C34" s="92"/>
      <c r="D34" s="92"/>
      <c r="E34" s="92"/>
      <c r="F34" s="91"/>
      <c r="G34" s="89"/>
      <c r="H34" s="98" t="str">
        <f t="shared" si="1"/>
        <v/>
      </c>
      <c r="I34" s="90"/>
    </row>
    <row r="35" spans="1:9" ht="18" customHeight="1">
      <c r="A35" s="97" t="str">
        <f t="shared" si="0"/>
        <v/>
      </c>
      <c r="B35" s="85"/>
      <c r="C35" s="92"/>
      <c r="D35" s="92"/>
      <c r="E35" s="92"/>
      <c r="F35" s="91"/>
      <c r="G35" s="89"/>
      <c r="H35" s="98" t="str">
        <f t="shared" si="1"/>
        <v/>
      </c>
      <c r="I35" s="90"/>
    </row>
    <row r="36" spans="1:9" ht="18" customHeight="1">
      <c r="A36" s="97" t="str">
        <f t="shared" si="0"/>
        <v/>
      </c>
      <c r="B36" s="85"/>
      <c r="C36" s="92"/>
      <c r="D36" s="92"/>
      <c r="E36" s="92"/>
      <c r="F36" s="91"/>
      <c r="G36" s="89"/>
      <c r="H36" s="98" t="str">
        <f t="shared" si="1"/>
        <v/>
      </c>
      <c r="I36" s="90"/>
    </row>
    <row r="37" spans="1:9" ht="18" customHeight="1">
      <c r="A37" s="97" t="str">
        <f t="shared" si="0"/>
        <v/>
      </c>
      <c r="B37" s="85"/>
      <c r="C37" s="92"/>
      <c r="D37" s="92"/>
      <c r="E37" s="92"/>
      <c r="F37" s="91"/>
      <c r="G37" s="89"/>
      <c r="H37" s="98" t="str">
        <f t="shared" si="1"/>
        <v/>
      </c>
      <c r="I37" s="90"/>
    </row>
    <row r="38" spans="1:9" ht="18" customHeight="1">
      <c r="A38" s="97" t="str">
        <f t="shared" si="0"/>
        <v/>
      </c>
      <c r="B38" s="85"/>
      <c r="C38" s="92"/>
      <c r="D38" s="92"/>
      <c r="E38" s="92"/>
      <c r="F38" s="91"/>
      <c r="G38" s="89"/>
      <c r="H38" s="98" t="str">
        <f t="shared" si="1"/>
        <v/>
      </c>
      <c r="I38" s="90"/>
    </row>
    <row r="39" spans="1:9" ht="18" customHeight="1">
      <c r="A39" s="97" t="str">
        <f t="shared" si="0"/>
        <v/>
      </c>
      <c r="B39" s="85"/>
      <c r="C39" s="92"/>
      <c r="D39" s="92"/>
      <c r="E39" s="92"/>
      <c r="F39" s="91"/>
      <c r="G39" s="89"/>
      <c r="H39" s="98" t="str">
        <f t="shared" si="1"/>
        <v/>
      </c>
      <c r="I39" s="90"/>
    </row>
    <row r="40" spans="1:9" ht="18" customHeight="1">
      <c r="A40" s="97" t="str">
        <f t="shared" si="0"/>
        <v/>
      </c>
      <c r="B40" s="85"/>
      <c r="C40" s="92"/>
      <c r="D40" s="92"/>
      <c r="E40" s="92"/>
      <c r="F40" s="91"/>
      <c r="G40" s="89"/>
      <c r="H40" s="98" t="str">
        <f t="shared" si="1"/>
        <v/>
      </c>
      <c r="I40" s="90"/>
    </row>
    <row r="41" spans="1:9" ht="18" customHeight="1">
      <c r="A41" s="97" t="str">
        <f t="shared" si="0"/>
        <v/>
      </c>
      <c r="B41" s="85"/>
      <c r="C41" s="92"/>
      <c r="D41" s="92"/>
      <c r="E41" s="92"/>
      <c r="F41" s="91"/>
      <c r="G41" s="89"/>
      <c r="H41" s="98" t="str">
        <f t="shared" si="1"/>
        <v/>
      </c>
      <c r="I41" s="90"/>
    </row>
    <row r="42" spans="1:9" ht="18" customHeight="1">
      <c r="A42" s="97" t="str">
        <f t="shared" si="0"/>
        <v/>
      </c>
      <c r="B42" s="85"/>
      <c r="C42" s="92"/>
      <c r="D42" s="92"/>
      <c r="E42" s="92"/>
      <c r="F42" s="91"/>
      <c r="G42" s="89"/>
      <c r="H42" s="98" t="str">
        <f t="shared" si="1"/>
        <v/>
      </c>
      <c r="I42" s="90"/>
    </row>
    <row r="43" spans="1:9" ht="18" customHeight="1">
      <c r="A43" s="97" t="str">
        <f t="shared" si="0"/>
        <v/>
      </c>
      <c r="B43" s="85"/>
      <c r="C43" s="92"/>
      <c r="D43" s="92"/>
      <c r="E43" s="92"/>
      <c r="F43" s="91"/>
      <c r="G43" s="89"/>
      <c r="H43" s="98" t="str">
        <f t="shared" si="1"/>
        <v/>
      </c>
      <c r="I43" s="90"/>
    </row>
    <row r="44" spans="1:9" ht="18" customHeight="1">
      <c r="A44" s="97" t="str">
        <f t="shared" si="0"/>
        <v/>
      </c>
      <c r="B44" s="85"/>
      <c r="C44" s="92"/>
      <c r="D44" s="92"/>
      <c r="E44" s="92"/>
      <c r="F44" s="91"/>
      <c r="G44" s="89"/>
      <c r="H44" s="98" t="str">
        <f t="shared" si="1"/>
        <v/>
      </c>
      <c r="I44" s="90"/>
    </row>
    <row r="45" spans="1:9" ht="18" customHeight="1">
      <c r="A45" s="97" t="str">
        <f t="shared" si="0"/>
        <v/>
      </c>
      <c r="B45" s="85"/>
      <c r="C45" s="92"/>
      <c r="D45" s="92"/>
      <c r="E45" s="92"/>
      <c r="F45" s="91"/>
      <c r="G45" s="89"/>
      <c r="H45" s="98" t="str">
        <f t="shared" si="1"/>
        <v/>
      </c>
      <c r="I45" s="90"/>
    </row>
    <row r="46" spans="1:9" ht="18" customHeight="1">
      <c r="A46" s="97" t="str">
        <f t="shared" si="0"/>
        <v/>
      </c>
      <c r="B46" s="85"/>
      <c r="C46" s="92"/>
      <c r="D46" s="92"/>
      <c r="E46" s="92"/>
      <c r="F46" s="91"/>
      <c r="G46" s="89"/>
      <c r="H46" s="98" t="str">
        <f t="shared" si="1"/>
        <v/>
      </c>
      <c r="I46" s="90"/>
    </row>
    <row r="47" spans="1:9" ht="18" customHeight="1">
      <c r="A47" s="97" t="str">
        <f t="shared" si="0"/>
        <v/>
      </c>
      <c r="B47" s="85"/>
      <c r="C47" s="92"/>
      <c r="D47" s="92"/>
      <c r="E47" s="92"/>
      <c r="F47" s="91"/>
      <c r="G47" s="89"/>
      <c r="H47" s="98" t="str">
        <f t="shared" si="1"/>
        <v/>
      </c>
      <c r="I47" s="90"/>
    </row>
    <row r="48" spans="1:9" ht="18" customHeight="1">
      <c r="A48" s="97" t="str">
        <f t="shared" si="0"/>
        <v/>
      </c>
      <c r="B48" s="85"/>
      <c r="C48" s="92"/>
      <c r="D48" s="92"/>
      <c r="E48" s="92"/>
      <c r="F48" s="91"/>
      <c r="G48" s="89"/>
      <c r="H48" s="98" t="str">
        <f t="shared" si="1"/>
        <v/>
      </c>
      <c r="I48" s="90"/>
    </row>
    <row r="49" spans="1:9" ht="18" customHeight="1">
      <c r="A49" s="97" t="str">
        <f t="shared" si="0"/>
        <v/>
      </c>
      <c r="B49" s="85"/>
      <c r="C49" s="92"/>
      <c r="D49" s="92"/>
      <c r="E49" s="92"/>
      <c r="F49" s="91"/>
      <c r="G49" s="89"/>
      <c r="H49" s="98" t="str">
        <f t="shared" si="1"/>
        <v/>
      </c>
      <c r="I49" s="90"/>
    </row>
    <row r="50" spans="1:9" ht="18" customHeight="1">
      <c r="A50" s="97" t="str">
        <f t="shared" si="0"/>
        <v/>
      </c>
      <c r="B50" s="85"/>
      <c r="C50" s="92"/>
      <c r="D50" s="92"/>
      <c r="E50" s="92"/>
      <c r="F50" s="91"/>
      <c r="G50" s="89"/>
      <c r="H50" s="98" t="str">
        <f t="shared" si="1"/>
        <v/>
      </c>
      <c r="I50" s="90"/>
    </row>
    <row r="51" spans="1:9" ht="18" customHeight="1">
      <c r="A51" s="97" t="str">
        <f t="shared" si="0"/>
        <v/>
      </c>
      <c r="B51" s="85"/>
      <c r="C51" s="92"/>
      <c r="D51" s="92"/>
      <c r="E51" s="92"/>
      <c r="F51" s="91"/>
      <c r="G51" s="89"/>
      <c r="H51" s="98" t="str">
        <f t="shared" si="1"/>
        <v/>
      </c>
      <c r="I51" s="90"/>
    </row>
    <row r="52" spans="1:9" ht="18" customHeight="1">
      <c r="A52" s="97" t="str">
        <f t="shared" si="0"/>
        <v/>
      </c>
      <c r="B52" s="85"/>
      <c r="C52" s="92"/>
      <c r="D52" s="92"/>
      <c r="E52" s="92"/>
      <c r="F52" s="91"/>
      <c r="G52" s="89"/>
      <c r="H52" s="98" t="str">
        <f t="shared" si="1"/>
        <v/>
      </c>
      <c r="I52" s="90"/>
    </row>
    <row r="53" spans="1:9" ht="18" customHeight="1">
      <c r="A53" s="97" t="str">
        <f t="shared" si="0"/>
        <v/>
      </c>
      <c r="B53" s="85"/>
      <c r="C53" s="92"/>
      <c r="D53" s="92"/>
      <c r="E53" s="92"/>
      <c r="F53" s="91"/>
      <c r="G53" s="89"/>
      <c r="H53" s="98" t="str">
        <f t="shared" si="1"/>
        <v/>
      </c>
      <c r="I53" s="90"/>
    </row>
    <row r="54" spans="1:9" ht="21.75" customHeight="1">
      <c r="A54" s="93" t="s">
        <v>145</v>
      </c>
      <c r="B54" s="94"/>
      <c r="C54" s="94"/>
      <c r="D54" s="94"/>
      <c r="E54" s="94"/>
      <c r="F54" s="94"/>
      <c r="G54" s="95"/>
      <c r="H54" s="99">
        <f>SUM(H4:H53)</f>
        <v>0</v>
      </c>
      <c r="I54" s="96"/>
    </row>
    <row r="55" spans="1:9" ht="15.75" customHeight="1">
      <c r="A55" s="100" t="str">
        <f>IF(COUNTA(C4:C53)=0,"（入力なし）","計 "&amp;COUNTA(C4:C53)&amp;" 件　　証憑番号：旅-01 ～ 旅-"&amp;TEXT(COUNTA(C4:C53),"00"))</f>
        <v>（入力なし）</v>
      </c>
      <c r="B55" s="101"/>
      <c r="C55" s="101"/>
      <c r="D55" s="101"/>
      <c r="E55" s="101"/>
      <c r="F55" s="101"/>
      <c r="G55" s="101"/>
      <c r="H55" s="101"/>
      <c r="I55" s="101"/>
    </row>
    <row r="56" spans="1:9" ht="14.25" customHeight="1"/>
    <row r="57" spans="1:9" ht="14.25" customHeight="1"/>
    <row r="58" spans="1:9" ht="14.25" customHeight="1"/>
    <row r="59" spans="1:9" ht="14.25" customHeight="1"/>
    <row r="60" spans="1:9" ht="14.25" customHeight="1"/>
    <row r="61" spans="1:9" ht="14.25" customHeight="1"/>
    <row r="62" spans="1:9" ht="14.25" customHeight="1"/>
    <row r="63" spans="1:9" ht="14.25" customHeight="1"/>
    <row r="64" spans="1:9" ht="14.25" customHeight="1"/>
    <row r="65" s="38" customFormat="1" ht="14.25" customHeight="1"/>
    <row r="66" s="38" customFormat="1" ht="14.25" customHeight="1"/>
    <row r="67" s="38" customFormat="1" ht="14.25" customHeight="1"/>
    <row r="68" s="38" customFormat="1" ht="14.25" customHeight="1"/>
    <row r="69" s="38" customFormat="1" ht="14.25" customHeight="1"/>
    <row r="70" s="38" customFormat="1" ht="14.25" customHeight="1"/>
    <row r="71" s="38" customFormat="1" ht="14.25" customHeight="1"/>
    <row r="72" s="38" customFormat="1" ht="14.25" customHeight="1"/>
    <row r="73" s="38" customFormat="1" ht="14.25" customHeight="1"/>
    <row r="74" s="38" customFormat="1" ht="14.25" customHeight="1"/>
    <row r="75" s="38" customFormat="1" ht="14.25" customHeight="1"/>
    <row r="76" s="38" customFormat="1" ht="14.25" customHeight="1"/>
    <row r="77" s="38" customFormat="1" ht="14.25" customHeight="1"/>
    <row r="78" s="38" customFormat="1" ht="14.25" customHeight="1"/>
    <row r="79" s="38" customFormat="1" ht="14.25" customHeight="1"/>
    <row r="80" s="38" customFormat="1" ht="14.25" customHeight="1"/>
    <row r="81" s="38" customFormat="1" ht="14.25" customHeight="1"/>
    <row r="82" s="38" customFormat="1" ht="14.25" customHeight="1"/>
    <row r="83" s="38" customFormat="1" ht="14.25" customHeight="1"/>
    <row r="84" s="38" customFormat="1" ht="14.25" customHeight="1"/>
    <row r="85" s="38" customFormat="1" ht="14.25" customHeight="1"/>
    <row r="86" s="38" customFormat="1" ht="14.25" customHeight="1"/>
    <row r="87" s="38" customFormat="1" ht="14.25" customHeight="1"/>
    <row r="88" s="38" customFormat="1" ht="14.25" customHeight="1"/>
    <row r="89" s="38" customFormat="1" ht="14.25" customHeight="1"/>
    <row r="90" s="38" customFormat="1" ht="14.25" customHeight="1"/>
    <row r="91" s="38" customFormat="1" ht="14.25" customHeight="1"/>
    <row r="92" s="38" customFormat="1" ht="14.25" customHeight="1"/>
    <row r="93" s="38" customFormat="1" ht="14.25" customHeight="1"/>
    <row r="94" s="38" customFormat="1" ht="14.25" customHeight="1"/>
    <row r="95" s="38" customFormat="1" ht="14.25" customHeight="1"/>
    <row r="96" s="38" customFormat="1" ht="14.25" customHeight="1"/>
    <row r="97" s="38" customFormat="1" ht="14.25" customHeight="1"/>
    <row r="98" s="38" customFormat="1" ht="14.25" customHeight="1"/>
    <row r="99" s="38" customFormat="1" ht="14.25" customHeight="1"/>
    <row r="100" s="38" customFormat="1" ht="14.25" customHeight="1"/>
    <row r="101" s="38" customFormat="1" ht="14.25" customHeight="1"/>
    <row r="102" s="38" customFormat="1" ht="14.25" customHeight="1"/>
    <row r="103" s="38" customFormat="1" ht="14.25" customHeight="1"/>
    <row r="104" s="38" customFormat="1" ht="14.25" customHeight="1"/>
    <row r="105" s="38" customFormat="1" ht="14.25" customHeight="1"/>
    <row r="106" s="38" customFormat="1" ht="14.25" customHeight="1"/>
    <row r="107" s="38" customFormat="1" ht="14.25" customHeight="1"/>
    <row r="108" s="38" customFormat="1" ht="14.25" customHeight="1"/>
    <row r="109" s="38" customFormat="1" ht="14.25" customHeight="1"/>
    <row r="110" s="38" customFormat="1" ht="14.25" customHeight="1"/>
    <row r="111" s="38" customFormat="1" ht="14.25" customHeight="1"/>
    <row r="112" s="38" customFormat="1" ht="14.25" customHeight="1"/>
    <row r="113" s="38" customFormat="1" ht="14.25" customHeight="1"/>
    <row r="114" s="38" customFormat="1" ht="14.25" customHeight="1"/>
    <row r="115" s="38" customFormat="1" ht="14.25" customHeight="1"/>
    <row r="116" s="38" customFormat="1" ht="14.25" customHeight="1"/>
    <row r="117" s="38" customFormat="1" ht="14.25" customHeight="1"/>
    <row r="118" s="38" customFormat="1" ht="14.25" customHeight="1"/>
    <row r="119" s="38" customFormat="1" ht="14.25" customHeight="1"/>
    <row r="120" s="38" customFormat="1" ht="14.25" customHeight="1"/>
    <row r="121" s="38" customFormat="1" ht="14.25" customHeight="1"/>
    <row r="122" s="38" customFormat="1" ht="14.25" customHeight="1"/>
    <row r="123" s="38" customFormat="1" ht="14.25" customHeight="1"/>
    <row r="124" s="38" customFormat="1" ht="14.25" customHeight="1"/>
    <row r="125" s="38" customFormat="1" ht="14.25" customHeight="1"/>
    <row r="126" s="38" customFormat="1" ht="14.25" customHeight="1"/>
    <row r="127" s="38" customFormat="1" ht="14.25" customHeight="1"/>
    <row r="128" s="38" customFormat="1" ht="14.25" customHeight="1"/>
    <row r="129" s="38" customFormat="1" ht="14.25" customHeight="1"/>
    <row r="130" s="38" customFormat="1" ht="14.25" customHeight="1"/>
    <row r="131" s="38" customFormat="1" ht="14.25" customHeight="1"/>
    <row r="132" s="38" customFormat="1" ht="14.25" customHeight="1"/>
    <row r="133" s="38" customFormat="1" ht="14.25" customHeight="1"/>
    <row r="134" s="38" customFormat="1" ht="14.25" customHeight="1"/>
    <row r="135" s="38" customFormat="1" ht="14.25" customHeight="1"/>
    <row r="136" s="38" customFormat="1" ht="14.25" customHeight="1"/>
    <row r="137" s="38" customFormat="1" ht="14.25" customHeight="1"/>
    <row r="138" s="38" customFormat="1" ht="14.25" customHeight="1"/>
    <row r="139" s="38" customFormat="1" ht="14.25" customHeight="1"/>
    <row r="140" s="38" customFormat="1" ht="14.25" customHeight="1"/>
    <row r="141" s="38" customFormat="1" ht="14.25" customHeight="1"/>
    <row r="142" s="38" customFormat="1" ht="14.25" customHeight="1"/>
    <row r="143" s="38" customFormat="1" ht="14.25" customHeight="1"/>
    <row r="144" s="38" customFormat="1" ht="14.25" customHeight="1"/>
    <row r="145" s="38" customFormat="1" ht="14.25" customHeight="1"/>
    <row r="146" s="38" customFormat="1" ht="14.25" customHeight="1"/>
    <row r="147" s="38" customFormat="1" ht="14.25" customHeight="1"/>
    <row r="148" s="38" customFormat="1" ht="14.25" customHeight="1"/>
    <row r="149" s="38" customFormat="1" ht="14.25" customHeight="1"/>
    <row r="150" s="38" customFormat="1" ht="14.25" customHeight="1"/>
    <row r="151" s="38" customFormat="1" ht="14.25" customHeight="1"/>
    <row r="152" s="38" customFormat="1" ht="14.25" customHeight="1"/>
    <row r="153" s="38" customFormat="1" ht="14.25" customHeight="1"/>
    <row r="154" s="38" customFormat="1" ht="14.25" customHeight="1"/>
    <row r="155" s="38" customFormat="1" ht="14.25" customHeight="1"/>
    <row r="156" s="38" customFormat="1" ht="14.25" customHeight="1"/>
    <row r="157" s="38" customFormat="1" ht="14.25" customHeight="1"/>
    <row r="158" s="38" customFormat="1" ht="14.25" customHeight="1"/>
    <row r="159" s="38" customFormat="1" ht="14.25" customHeight="1"/>
    <row r="160" s="38" customFormat="1" ht="14.25" customHeight="1"/>
    <row r="161" s="38" customFormat="1" ht="14.25" customHeight="1"/>
    <row r="162" s="38" customFormat="1" ht="14.25" customHeight="1"/>
    <row r="163" s="38" customFormat="1" ht="14.25" customHeight="1"/>
    <row r="164" s="38" customFormat="1" ht="14.25" customHeight="1"/>
    <row r="165" s="38" customFormat="1" ht="14.25" customHeight="1"/>
    <row r="166" s="38" customFormat="1" ht="14.25" customHeight="1"/>
    <row r="167" s="38" customFormat="1" ht="14.25" customHeight="1"/>
    <row r="168" s="38" customFormat="1" ht="14.25" customHeight="1"/>
    <row r="169" s="38" customFormat="1" ht="14.25" customHeight="1"/>
    <row r="170" s="38" customFormat="1" ht="14.25" customHeight="1"/>
    <row r="171" s="38" customFormat="1" ht="14.25" customHeight="1"/>
    <row r="172" s="38" customFormat="1" ht="14.25" customHeight="1"/>
    <row r="173" s="38" customFormat="1" ht="14.25" customHeight="1"/>
    <row r="174" s="38" customFormat="1" ht="14.25" customHeight="1"/>
    <row r="175" s="38" customFormat="1" ht="14.25" customHeight="1"/>
    <row r="176" s="38" customFormat="1" ht="14.25" customHeight="1"/>
    <row r="177" s="38" customFormat="1" ht="14.25" customHeight="1"/>
    <row r="178" s="38" customFormat="1" ht="14.25" customHeight="1"/>
    <row r="179" s="38" customFormat="1" ht="14.25" customHeight="1"/>
    <row r="180" s="38" customFormat="1" ht="14.25" customHeight="1"/>
    <row r="181" s="38" customFormat="1" ht="14.25" customHeight="1"/>
    <row r="182" s="38" customFormat="1" ht="14.25" customHeight="1"/>
    <row r="183" s="38" customFormat="1" ht="14.25" customHeight="1"/>
    <row r="184" s="38" customFormat="1" ht="14.25" customHeight="1"/>
    <row r="185" s="38" customFormat="1" ht="14.25" customHeight="1"/>
    <row r="186" s="38" customFormat="1" ht="14.25" customHeight="1"/>
    <row r="187" s="38" customFormat="1" ht="14.25" customHeight="1"/>
    <row r="188" s="38" customFormat="1" ht="14.25" customHeight="1"/>
    <row r="189" s="38" customFormat="1" ht="14.25" customHeight="1"/>
    <row r="190" s="38" customFormat="1" ht="14.25" customHeight="1"/>
    <row r="191" s="38" customFormat="1" ht="14.25" customHeight="1"/>
    <row r="192" s="38" customFormat="1" ht="14.25" customHeight="1"/>
    <row r="193" s="38" customFormat="1" ht="14.25" customHeight="1"/>
    <row r="194" s="38" customFormat="1" ht="14.25" customHeight="1"/>
    <row r="195" s="38" customFormat="1" ht="14.25" customHeight="1"/>
    <row r="196" s="38" customFormat="1" ht="14.25" customHeight="1"/>
    <row r="197" s="38" customFormat="1" ht="14.25" customHeight="1"/>
    <row r="198" s="38" customFormat="1" ht="14.25" customHeight="1"/>
    <row r="199" s="38" customFormat="1" ht="14.25" customHeight="1"/>
    <row r="200" s="38" customFormat="1" ht="14.25" customHeight="1"/>
    <row r="201" s="38" customFormat="1" ht="14.25" customHeight="1"/>
    <row r="202" s="38" customFormat="1" ht="14.25" customHeight="1"/>
    <row r="203" s="38" customFormat="1" ht="14.25" customHeight="1"/>
    <row r="204" s="38" customFormat="1" ht="14.25" customHeight="1"/>
    <row r="205" s="38" customFormat="1" ht="14.25" customHeight="1"/>
    <row r="206" s="38" customFormat="1" ht="14.25" customHeight="1"/>
    <row r="207" s="38" customFormat="1" ht="14.25" customHeight="1"/>
    <row r="208" s="38" customFormat="1" ht="14.25" customHeight="1"/>
    <row r="209" s="38" customFormat="1" ht="14.25" customHeight="1"/>
    <row r="210" s="38" customFormat="1" ht="14.25" customHeight="1"/>
    <row r="211" s="38" customFormat="1" ht="14.25" customHeight="1"/>
    <row r="212" s="38" customFormat="1" ht="14.25" customHeight="1"/>
    <row r="213" s="38" customFormat="1" ht="14.25" customHeight="1"/>
    <row r="214" s="38" customFormat="1" ht="14.25" customHeight="1"/>
    <row r="215" s="38" customFormat="1" ht="14.25" customHeight="1"/>
    <row r="216" s="38" customFormat="1" ht="14.25" customHeight="1"/>
    <row r="217" s="38" customFormat="1" ht="14.25" customHeight="1"/>
    <row r="218" s="38" customFormat="1" ht="14.25" customHeight="1"/>
    <row r="219" s="38" customFormat="1" ht="14.25" customHeight="1"/>
    <row r="220" s="38" customFormat="1" ht="14.25" customHeight="1"/>
    <row r="221" s="38" customFormat="1" ht="14.25" customHeight="1"/>
    <row r="222" s="38" customFormat="1" ht="14.25" customHeight="1"/>
    <row r="223" s="38" customFormat="1" ht="14.25" customHeight="1"/>
    <row r="224" s="38" customFormat="1" ht="14.25" customHeight="1"/>
    <row r="225" s="38" customFormat="1" ht="14.25" customHeight="1"/>
    <row r="226" s="38" customFormat="1" ht="14.25" customHeight="1"/>
    <row r="227" s="38" customFormat="1" ht="14.25" customHeight="1"/>
    <row r="228" s="38" customFormat="1" ht="14.25" customHeight="1"/>
    <row r="229" s="38" customFormat="1" ht="14.25" customHeight="1"/>
    <row r="230" s="38" customFormat="1" ht="14.25" customHeight="1"/>
    <row r="231" s="38" customFormat="1" ht="14.25" customHeight="1"/>
    <row r="232" s="38" customFormat="1" ht="14.25" customHeight="1"/>
    <row r="233" s="38" customFormat="1" ht="14.25" customHeight="1"/>
    <row r="234" s="38" customFormat="1" ht="14.25" customHeight="1"/>
    <row r="235" s="38" customFormat="1" ht="14.25" customHeight="1"/>
    <row r="236" s="38" customFormat="1" ht="14.25" customHeight="1"/>
    <row r="237" s="38" customFormat="1" ht="14.25" customHeight="1"/>
    <row r="238" s="38" customFormat="1" ht="14.25" customHeight="1"/>
    <row r="239" s="38" customFormat="1" ht="14.25" customHeight="1"/>
    <row r="240" s="38" customFormat="1" ht="14.25" customHeight="1"/>
    <row r="241" s="38" customFormat="1" ht="14.25" customHeight="1"/>
    <row r="242" s="38" customFormat="1" ht="14.25" customHeight="1"/>
    <row r="243" s="38" customFormat="1" ht="14.25" customHeight="1"/>
    <row r="244" s="38" customFormat="1" ht="14.25" customHeight="1"/>
    <row r="245" s="38" customFormat="1" ht="14.25" customHeight="1"/>
    <row r="246" s="38" customFormat="1" ht="14.25" customHeight="1"/>
    <row r="247" s="38" customFormat="1" ht="14.25" customHeight="1"/>
    <row r="248" s="38" customFormat="1" ht="14.25" customHeight="1"/>
    <row r="249" s="38" customFormat="1" ht="14.25" customHeight="1"/>
    <row r="250" s="38" customFormat="1" ht="14.25" customHeight="1"/>
    <row r="251" s="38" customFormat="1" ht="14.25" customHeight="1"/>
    <row r="252" s="38" customFormat="1" ht="14.25" customHeight="1"/>
    <row r="253" s="38" customFormat="1" ht="14.25" customHeight="1"/>
    <row r="254" s="38" customFormat="1" ht="14.25" customHeight="1"/>
    <row r="255" s="38" customFormat="1" ht="14.25" customHeight="1"/>
    <row r="256" s="38" customFormat="1" ht="14.25" customHeight="1"/>
    <row r="257" s="38" customFormat="1" ht="14.25" customHeight="1"/>
    <row r="258" s="38" customFormat="1" ht="14.25" customHeight="1"/>
    <row r="259" s="38" customFormat="1" ht="14.25" customHeight="1"/>
    <row r="260" s="38" customFormat="1" ht="14.25" customHeight="1"/>
    <row r="261" s="38" customFormat="1" ht="14.25" customHeight="1"/>
    <row r="262" s="38" customFormat="1" ht="14.25" customHeight="1"/>
    <row r="263" s="38" customFormat="1" ht="14.25" customHeight="1"/>
    <row r="264" s="38" customFormat="1" ht="14.25" customHeight="1"/>
    <row r="265" s="38" customFormat="1" ht="14.25" customHeight="1"/>
    <row r="266" s="38" customFormat="1" ht="14.25" customHeight="1"/>
    <row r="267" s="38" customFormat="1" ht="14.25" customHeight="1"/>
    <row r="268" s="38" customFormat="1" ht="14.25" customHeight="1"/>
    <row r="269" s="38" customFormat="1" ht="14.25" customHeight="1"/>
    <row r="270" s="38" customFormat="1" ht="14.25" customHeight="1"/>
    <row r="271" s="38" customFormat="1" ht="14.25" customHeight="1"/>
    <row r="272" s="38" customFormat="1" ht="14.25" customHeight="1"/>
    <row r="273" s="38" customFormat="1" ht="14.25" customHeight="1"/>
    <row r="274" s="38" customFormat="1" ht="14.25" customHeight="1"/>
    <row r="275" s="38" customFormat="1" ht="14.25" customHeight="1"/>
    <row r="276" s="38" customFormat="1" ht="14.25" customHeight="1"/>
    <row r="277" s="38" customFormat="1" ht="14.25" customHeight="1"/>
    <row r="278" s="38" customFormat="1" ht="14.25" customHeight="1"/>
    <row r="279" s="38" customFormat="1" ht="14.25" customHeight="1"/>
    <row r="280" s="38" customFormat="1" ht="14.25" customHeight="1"/>
    <row r="281" s="38" customFormat="1" ht="14.25" customHeight="1"/>
    <row r="282" s="38" customFormat="1" ht="14.25" customHeight="1"/>
    <row r="283" s="38" customFormat="1" ht="14.25" customHeight="1"/>
    <row r="284" s="38" customFormat="1" ht="14.25" customHeight="1"/>
    <row r="285" s="38" customFormat="1" ht="14.25" customHeight="1"/>
    <row r="286" s="38" customFormat="1" ht="14.25" customHeight="1"/>
    <row r="287" s="38" customFormat="1" ht="14.25" customHeight="1"/>
    <row r="288" s="38" customFormat="1" ht="14.25" customHeight="1"/>
    <row r="289" s="38" customFormat="1" ht="14.25" customHeight="1"/>
    <row r="290" s="38" customFormat="1" ht="14.25" customHeight="1"/>
    <row r="291" s="38" customFormat="1" ht="14.25" customHeight="1"/>
    <row r="292" s="38" customFormat="1" ht="14.25" customHeight="1"/>
    <row r="293" s="38" customFormat="1" ht="14.25" customHeight="1"/>
    <row r="294" s="38" customFormat="1" ht="14.25" customHeight="1"/>
    <row r="295" s="38" customFormat="1" ht="14.25" customHeight="1"/>
    <row r="296" s="38" customFormat="1" ht="14.25" customHeight="1"/>
    <row r="297" s="38" customFormat="1" ht="14.25" customHeight="1"/>
    <row r="298" s="38" customFormat="1" ht="14.25" customHeight="1"/>
    <row r="299" s="38" customFormat="1" ht="14.25" customHeight="1"/>
    <row r="300" s="38" customFormat="1" ht="14.25" customHeight="1"/>
    <row r="301" s="38" customFormat="1" ht="14.25" customHeight="1"/>
    <row r="302" s="38" customFormat="1" ht="14.25" customHeight="1"/>
    <row r="303" s="38" customFormat="1" ht="14.25" customHeight="1"/>
    <row r="304" s="38" customFormat="1" ht="14.25" customHeight="1"/>
    <row r="305" s="38" customFormat="1" ht="14.25" customHeight="1"/>
    <row r="306" s="38" customFormat="1" ht="14.25" customHeight="1"/>
    <row r="307" s="38" customFormat="1" ht="14.25" customHeight="1"/>
    <row r="308" s="38" customFormat="1" ht="14.25" customHeight="1"/>
    <row r="309" s="38" customFormat="1" ht="14.25" customHeight="1"/>
    <row r="310" s="38" customFormat="1" ht="14.25" customHeight="1"/>
    <row r="311" s="38" customFormat="1" ht="14.25" customHeight="1"/>
    <row r="312" s="38" customFormat="1" ht="14.25" customHeight="1"/>
    <row r="313" s="38" customFormat="1" ht="14.25" customHeight="1"/>
    <row r="314" s="38" customFormat="1" ht="14.25" customHeight="1"/>
    <row r="315" s="38" customFormat="1" ht="14.25" customHeight="1"/>
    <row r="316" s="38" customFormat="1" ht="14.25" customHeight="1"/>
    <row r="317" s="38" customFormat="1" ht="14.25" customHeight="1"/>
    <row r="318" s="38" customFormat="1" ht="14.25" customHeight="1"/>
    <row r="319" s="38" customFormat="1" ht="14.25" customHeight="1"/>
    <row r="320" s="38" customFormat="1" ht="14.25" customHeight="1"/>
    <row r="321" s="38" customFormat="1" ht="14.25" customHeight="1"/>
    <row r="322" s="38" customFormat="1" ht="14.25" customHeight="1"/>
    <row r="323" s="38" customFormat="1" ht="14.25" customHeight="1"/>
    <row r="324" s="38" customFormat="1" ht="14.25" customHeight="1"/>
    <row r="325" s="38" customFormat="1" ht="14.25" customHeight="1"/>
    <row r="326" s="38" customFormat="1" ht="14.25" customHeight="1"/>
    <row r="327" s="38" customFormat="1" ht="14.25" customHeight="1"/>
    <row r="328" s="38" customFormat="1" ht="14.25" customHeight="1"/>
    <row r="329" s="38" customFormat="1" ht="14.25" customHeight="1"/>
    <row r="330" s="38" customFormat="1" ht="14.25" customHeight="1"/>
    <row r="331" s="38" customFormat="1" ht="14.25" customHeight="1"/>
    <row r="332" s="38" customFormat="1" ht="14.25" customHeight="1"/>
    <row r="333" s="38" customFormat="1" ht="14.25" customHeight="1"/>
    <row r="334" s="38" customFormat="1" ht="14.25" customHeight="1"/>
    <row r="335" s="38" customFormat="1" ht="14.25" customHeight="1"/>
    <row r="336" s="38" customFormat="1" ht="14.25" customHeight="1"/>
    <row r="337" s="38" customFormat="1" ht="14.25" customHeight="1"/>
    <row r="338" s="38" customFormat="1" ht="14.25" customHeight="1"/>
    <row r="339" s="38" customFormat="1" ht="14.25" customHeight="1"/>
    <row r="340" s="38" customFormat="1" ht="14.25" customHeight="1"/>
    <row r="341" s="38" customFormat="1" ht="14.25" customHeight="1"/>
    <row r="342" s="38" customFormat="1" ht="14.25" customHeight="1"/>
    <row r="343" s="38" customFormat="1" ht="14.25" customHeight="1"/>
    <row r="344" s="38" customFormat="1" ht="14.25" customHeight="1"/>
    <row r="345" s="38" customFormat="1" ht="14.25" customHeight="1"/>
    <row r="346" s="38" customFormat="1" ht="14.25" customHeight="1"/>
    <row r="347" s="38" customFormat="1" ht="14.25" customHeight="1"/>
    <row r="348" s="38" customFormat="1" ht="14.25" customHeight="1"/>
    <row r="349" s="38" customFormat="1" ht="14.25" customHeight="1"/>
    <row r="350" s="38" customFormat="1" ht="14.25" customHeight="1"/>
    <row r="351" s="38" customFormat="1" ht="14.25" customHeight="1"/>
    <row r="352" s="38" customFormat="1" ht="14.25" customHeight="1"/>
    <row r="353" s="38" customFormat="1" ht="14.25" customHeight="1"/>
    <row r="354" s="38" customFormat="1" ht="14.25" customHeight="1"/>
    <row r="355" s="38" customFormat="1" ht="14.25" customHeight="1"/>
    <row r="356" s="38" customFormat="1" ht="14.25" customHeight="1"/>
    <row r="357" s="38" customFormat="1" ht="14.25" customHeight="1"/>
    <row r="358" s="38" customFormat="1" ht="14.25" customHeight="1"/>
    <row r="359" s="38" customFormat="1" ht="14.25" customHeight="1"/>
    <row r="360" s="38" customFormat="1" ht="14.25" customHeight="1"/>
    <row r="361" s="38" customFormat="1" ht="14.25" customHeight="1"/>
    <row r="362" s="38" customFormat="1" ht="14.25" customHeight="1"/>
    <row r="363" s="38" customFormat="1" ht="14.25" customHeight="1"/>
    <row r="364" s="38" customFormat="1" ht="14.25" customHeight="1"/>
    <row r="365" s="38" customFormat="1" ht="14.25" customHeight="1"/>
    <row r="366" s="38" customFormat="1" ht="14.25" customHeight="1"/>
    <row r="367" s="38" customFormat="1" ht="14.25" customHeight="1"/>
    <row r="368" s="38" customFormat="1" ht="14.25" customHeight="1"/>
    <row r="369" s="38" customFormat="1" ht="14.25" customHeight="1"/>
    <row r="370" s="38" customFormat="1" ht="14.25" customHeight="1"/>
    <row r="371" s="38" customFormat="1" ht="14.25" customHeight="1"/>
    <row r="372" s="38" customFormat="1" ht="14.25" customHeight="1"/>
    <row r="373" s="38" customFormat="1" ht="14.25" customHeight="1"/>
    <row r="374" s="38" customFormat="1" ht="14.25" customHeight="1"/>
    <row r="375" s="38" customFormat="1" ht="14.25" customHeight="1"/>
    <row r="376" s="38" customFormat="1" ht="14.25" customHeight="1"/>
    <row r="377" s="38" customFormat="1" ht="14.25" customHeight="1"/>
    <row r="378" s="38" customFormat="1" ht="14.25" customHeight="1"/>
    <row r="379" s="38" customFormat="1" ht="14.25" customHeight="1"/>
    <row r="380" s="38" customFormat="1" ht="14.25" customHeight="1"/>
    <row r="381" s="38" customFormat="1" ht="14.25" customHeight="1"/>
    <row r="382" s="38" customFormat="1" ht="14.25" customHeight="1"/>
    <row r="383" s="38" customFormat="1" ht="14.25" customHeight="1"/>
    <row r="384" s="38" customFormat="1" ht="14.25" customHeight="1"/>
    <row r="385" s="38" customFormat="1" ht="14.25" customHeight="1"/>
    <row r="386" s="38" customFormat="1" ht="14.25" customHeight="1"/>
    <row r="387" s="38" customFormat="1" ht="14.25" customHeight="1"/>
    <row r="388" s="38" customFormat="1" ht="14.25" customHeight="1"/>
    <row r="389" s="38" customFormat="1" ht="14.25" customHeight="1"/>
    <row r="390" s="38" customFormat="1" ht="14.25" customHeight="1"/>
    <row r="391" s="38" customFormat="1" ht="14.25" customHeight="1"/>
    <row r="392" s="38" customFormat="1" ht="14.25" customHeight="1"/>
    <row r="393" s="38" customFormat="1" ht="14.25" customHeight="1"/>
    <row r="394" s="38" customFormat="1" ht="14.25" customHeight="1"/>
    <row r="395" s="38" customFormat="1" ht="14.25" customHeight="1"/>
    <row r="396" s="38" customFormat="1" ht="14.25" customHeight="1"/>
    <row r="397" s="38" customFormat="1" ht="14.25" customHeight="1"/>
    <row r="398" s="38" customFormat="1" ht="14.25" customHeight="1"/>
    <row r="399" s="38" customFormat="1" ht="14.25" customHeight="1"/>
    <row r="400" s="38" customFormat="1" ht="14.25" customHeight="1"/>
    <row r="401" s="38" customFormat="1" ht="14.25" customHeight="1"/>
    <row r="402" s="38" customFormat="1" ht="14.25" customHeight="1"/>
    <row r="403" s="38" customFormat="1" ht="14.25" customHeight="1"/>
    <row r="404" s="38" customFormat="1" ht="14.25" customHeight="1"/>
    <row r="405" s="38" customFormat="1" ht="14.25" customHeight="1"/>
    <row r="406" s="38" customFormat="1" ht="14.25" customHeight="1"/>
    <row r="407" s="38" customFormat="1" ht="14.25" customHeight="1"/>
    <row r="408" s="38" customFormat="1" ht="14.25" customHeight="1"/>
    <row r="409" s="38" customFormat="1" ht="14.25" customHeight="1"/>
    <row r="410" s="38" customFormat="1" ht="14.25" customHeight="1"/>
    <row r="411" s="38" customFormat="1" ht="14.25" customHeight="1"/>
    <row r="412" s="38" customFormat="1" ht="14.25" customHeight="1"/>
    <row r="413" s="38" customFormat="1" ht="14.25" customHeight="1"/>
    <row r="414" s="38" customFormat="1" ht="14.25" customHeight="1"/>
    <row r="415" s="38" customFormat="1" ht="14.25" customHeight="1"/>
    <row r="416" s="38" customFormat="1" ht="14.25" customHeight="1"/>
    <row r="417" s="38" customFormat="1" ht="14.25" customHeight="1"/>
    <row r="418" s="38" customFormat="1" ht="14.25" customHeight="1"/>
    <row r="419" s="38" customFormat="1" ht="14.25" customHeight="1"/>
    <row r="420" s="38" customFormat="1" ht="14.25" customHeight="1"/>
    <row r="421" s="38" customFormat="1" ht="14.25" customHeight="1"/>
    <row r="422" s="38" customFormat="1" ht="14.25" customHeight="1"/>
    <row r="423" s="38" customFormat="1" ht="14.25" customHeight="1"/>
    <row r="424" s="38" customFormat="1" ht="14.25" customHeight="1"/>
    <row r="425" s="38" customFormat="1" ht="14.25" customHeight="1"/>
    <row r="426" s="38" customFormat="1" ht="14.25" customHeight="1"/>
    <row r="427" s="38" customFormat="1" ht="14.25" customHeight="1"/>
    <row r="428" s="38" customFormat="1" ht="14.25" customHeight="1"/>
    <row r="429" s="38" customFormat="1" ht="14.25" customHeight="1"/>
    <row r="430" s="38" customFormat="1" ht="14.25" customHeight="1"/>
    <row r="431" s="38" customFormat="1" ht="14.25" customHeight="1"/>
    <row r="432" s="38" customFormat="1" ht="14.25" customHeight="1"/>
    <row r="433" s="38" customFormat="1" ht="14.25" customHeight="1"/>
    <row r="434" s="38" customFormat="1" ht="14.25" customHeight="1"/>
    <row r="435" s="38" customFormat="1" ht="14.25" customHeight="1"/>
    <row r="436" s="38" customFormat="1" ht="14.25" customHeight="1"/>
    <row r="437" s="38" customFormat="1" ht="14.25" customHeight="1"/>
    <row r="438" s="38" customFormat="1" ht="14.25" customHeight="1"/>
    <row r="439" s="38" customFormat="1" ht="14.25" customHeight="1"/>
    <row r="440" s="38" customFormat="1" ht="14.25" customHeight="1"/>
    <row r="441" s="38" customFormat="1" ht="14.25" customHeight="1"/>
    <row r="442" s="38" customFormat="1" ht="14.25" customHeight="1"/>
    <row r="443" s="38" customFormat="1" ht="14.25" customHeight="1"/>
    <row r="444" s="38" customFormat="1" ht="14.25" customHeight="1"/>
    <row r="445" s="38" customFormat="1" ht="14.25" customHeight="1"/>
    <row r="446" s="38" customFormat="1" ht="14.25" customHeight="1"/>
    <row r="447" s="38" customFormat="1" ht="14.25" customHeight="1"/>
    <row r="448" s="38" customFormat="1" ht="14.25" customHeight="1"/>
    <row r="449" s="38" customFormat="1" ht="14.25" customHeight="1"/>
    <row r="450" s="38" customFormat="1" ht="14.25" customHeight="1"/>
    <row r="451" s="38" customFormat="1" ht="14.25" customHeight="1"/>
    <row r="452" s="38" customFormat="1" ht="14.25" customHeight="1"/>
    <row r="453" s="38" customFormat="1" ht="14.25" customHeight="1"/>
    <row r="454" s="38" customFormat="1" ht="14.25" customHeight="1"/>
    <row r="455" s="38" customFormat="1" ht="14.25" customHeight="1"/>
    <row r="456" s="38" customFormat="1" ht="14.25" customHeight="1"/>
    <row r="457" s="38" customFormat="1" ht="14.25" customHeight="1"/>
    <row r="458" s="38" customFormat="1" ht="14.25" customHeight="1"/>
    <row r="459" s="38" customFormat="1" ht="14.25" customHeight="1"/>
    <row r="460" s="38" customFormat="1" ht="14.25" customHeight="1"/>
    <row r="461" s="38" customFormat="1" ht="14.25" customHeight="1"/>
    <row r="462" s="38" customFormat="1" ht="14.25" customHeight="1"/>
    <row r="463" s="38" customFormat="1" ht="14.25" customHeight="1"/>
    <row r="464" s="38" customFormat="1" ht="14.25" customHeight="1"/>
    <row r="465" s="38" customFormat="1" ht="14.25" customHeight="1"/>
    <row r="466" s="38" customFormat="1" ht="14.25" customHeight="1"/>
    <row r="467" s="38" customFormat="1" ht="14.25" customHeight="1"/>
    <row r="468" s="38" customFormat="1" ht="14.25" customHeight="1"/>
    <row r="469" s="38" customFormat="1" ht="14.25" customHeight="1"/>
    <row r="470" s="38" customFormat="1" ht="14.25" customHeight="1"/>
    <row r="471" s="38" customFormat="1" ht="14.25" customHeight="1"/>
    <row r="472" s="38" customFormat="1" ht="14.25" customHeight="1"/>
    <row r="473" s="38" customFormat="1" ht="14.25" customHeight="1"/>
    <row r="474" s="38" customFormat="1" ht="14.25" customHeight="1"/>
    <row r="475" s="38" customFormat="1" ht="14.25" customHeight="1"/>
    <row r="476" s="38" customFormat="1" ht="14.25" customHeight="1"/>
    <row r="477" s="38" customFormat="1" ht="14.25" customHeight="1"/>
    <row r="478" s="38" customFormat="1" ht="14.25" customHeight="1"/>
    <row r="479" s="38" customFormat="1" ht="14.25" customHeight="1"/>
    <row r="480" s="38" customFormat="1" ht="14.25" customHeight="1"/>
    <row r="481" s="38" customFormat="1" ht="14.25" customHeight="1"/>
    <row r="482" s="38" customFormat="1" ht="14.25" customHeight="1"/>
    <row r="483" s="38" customFormat="1" ht="14.25" customHeight="1"/>
    <row r="484" s="38" customFormat="1" ht="14.25" customHeight="1"/>
    <row r="485" s="38" customFormat="1" ht="14.25" customHeight="1"/>
    <row r="486" s="38" customFormat="1" ht="14.25" customHeight="1"/>
    <row r="487" s="38" customFormat="1" ht="14.25" customHeight="1"/>
    <row r="488" s="38" customFormat="1" ht="14.25" customHeight="1"/>
    <row r="489" s="38" customFormat="1" ht="14.25" customHeight="1"/>
    <row r="490" s="38" customFormat="1" ht="14.25" customHeight="1"/>
    <row r="491" s="38" customFormat="1" ht="14.25" customHeight="1"/>
    <row r="492" s="38" customFormat="1" ht="14.25" customHeight="1"/>
    <row r="493" s="38" customFormat="1" ht="14.25" customHeight="1"/>
    <row r="494" s="38" customFormat="1" ht="14.25" customHeight="1"/>
    <row r="495" s="38" customFormat="1" ht="14.25" customHeight="1"/>
    <row r="496" s="38" customFormat="1" ht="14.25" customHeight="1"/>
    <row r="497" s="38" customFormat="1" ht="14.25" customHeight="1"/>
    <row r="498" s="38" customFormat="1" ht="14.25" customHeight="1"/>
    <row r="499" s="38" customFormat="1" ht="14.25" customHeight="1"/>
    <row r="500" s="38" customFormat="1" ht="14.25" customHeight="1"/>
    <row r="501" s="38" customFormat="1" ht="14.25" customHeight="1"/>
    <row r="502" s="38" customFormat="1" ht="14.25" customHeight="1"/>
    <row r="503" s="38" customFormat="1" ht="14.25" customHeight="1"/>
    <row r="504" s="38" customFormat="1" ht="14.25" customHeight="1"/>
    <row r="505" s="38" customFormat="1" ht="14.25" customHeight="1"/>
    <row r="506" s="38" customFormat="1" ht="14.25" customHeight="1"/>
    <row r="507" s="38" customFormat="1" ht="14.25" customHeight="1"/>
    <row r="508" s="38" customFormat="1" ht="14.25" customHeight="1"/>
    <row r="509" s="38" customFormat="1" ht="14.25" customHeight="1"/>
    <row r="510" s="38" customFormat="1" ht="14.25" customHeight="1"/>
    <row r="511" s="38" customFormat="1" ht="14.25" customHeight="1"/>
    <row r="512" s="38" customFormat="1" ht="14.25" customHeight="1"/>
    <row r="513" s="38" customFormat="1" ht="14.25" customHeight="1"/>
    <row r="514" s="38" customFormat="1" ht="14.25" customHeight="1"/>
    <row r="515" s="38" customFormat="1" ht="14.25" customHeight="1"/>
    <row r="516" s="38" customFormat="1" ht="14.25" customHeight="1"/>
    <row r="517" s="38" customFormat="1" ht="14.25" customHeight="1"/>
    <row r="518" s="38" customFormat="1" ht="14.25" customHeight="1"/>
    <row r="519" s="38" customFormat="1" ht="14.25" customHeight="1"/>
    <row r="520" s="38" customFormat="1" ht="14.25" customHeight="1"/>
    <row r="521" s="38" customFormat="1" ht="14.25" customHeight="1"/>
    <row r="522" s="38" customFormat="1" ht="14.25" customHeight="1"/>
    <row r="523" s="38" customFormat="1" ht="14.25" customHeight="1"/>
    <row r="524" s="38" customFormat="1" ht="14.25" customHeight="1"/>
    <row r="525" s="38" customFormat="1" ht="14.25" customHeight="1"/>
    <row r="526" s="38" customFormat="1" ht="14.25" customHeight="1"/>
    <row r="527" s="38" customFormat="1" ht="14.25" customHeight="1"/>
    <row r="528" s="38" customFormat="1" ht="14.25" customHeight="1"/>
    <row r="529" s="38" customFormat="1" ht="14.25" customHeight="1"/>
    <row r="530" s="38" customFormat="1" ht="14.25" customHeight="1"/>
    <row r="531" s="38" customFormat="1" ht="14.25" customHeight="1"/>
    <row r="532" s="38" customFormat="1" ht="14.25" customHeight="1"/>
    <row r="533" s="38" customFormat="1" ht="14.25" customHeight="1"/>
    <row r="534" s="38" customFormat="1" ht="14.25" customHeight="1"/>
    <row r="535" s="38" customFormat="1" ht="14.25" customHeight="1"/>
    <row r="536" s="38" customFormat="1" ht="14.25" customHeight="1"/>
    <row r="537" s="38" customFormat="1" ht="14.25" customHeight="1"/>
    <row r="538" s="38" customFormat="1" ht="14.25" customHeight="1"/>
    <row r="539" s="38" customFormat="1" ht="14.25" customHeight="1"/>
    <row r="540" s="38" customFormat="1" ht="14.25" customHeight="1"/>
    <row r="541" s="38" customFormat="1" ht="14.25" customHeight="1"/>
    <row r="542" s="38" customFormat="1" ht="14.25" customHeight="1"/>
    <row r="543" s="38" customFormat="1" ht="14.25" customHeight="1"/>
    <row r="544" s="38" customFormat="1" ht="14.25" customHeight="1"/>
    <row r="545" s="38" customFormat="1" ht="14.25" customHeight="1"/>
    <row r="546" s="38" customFormat="1" ht="14.25" customHeight="1"/>
    <row r="547" s="38" customFormat="1" ht="14.25" customHeight="1"/>
    <row r="548" s="38" customFormat="1" ht="14.25" customHeight="1"/>
    <row r="549" s="38" customFormat="1" ht="14.25" customHeight="1"/>
    <row r="550" s="38" customFormat="1" ht="14.25" customHeight="1"/>
    <row r="551" s="38" customFormat="1" ht="14.25" customHeight="1"/>
    <row r="552" s="38" customFormat="1" ht="14.25" customHeight="1"/>
    <row r="553" s="38" customFormat="1" ht="14.25" customHeight="1"/>
    <row r="554" s="38" customFormat="1" ht="14.25" customHeight="1"/>
    <row r="555" s="38" customFormat="1" ht="14.25" customHeight="1"/>
    <row r="556" s="38" customFormat="1" ht="14.25" customHeight="1"/>
    <row r="557" s="38" customFormat="1" ht="14.25" customHeight="1"/>
    <row r="558" s="38" customFormat="1" ht="14.25" customHeight="1"/>
    <row r="559" s="38" customFormat="1" ht="14.25" customHeight="1"/>
    <row r="560" s="38" customFormat="1" ht="14.25" customHeight="1"/>
    <row r="561" s="38" customFormat="1" ht="14.25" customHeight="1"/>
    <row r="562" s="38" customFormat="1" ht="14.25" customHeight="1"/>
    <row r="563" s="38" customFormat="1" ht="14.25" customHeight="1"/>
    <row r="564" s="38" customFormat="1" ht="14.25" customHeight="1"/>
    <row r="565" s="38" customFormat="1" ht="14.25" customHeight="1"/>
    <row r="566" s="38" customFormat="1" ht="14.25" customHeight="1"/>
    <row r="567" s="38" customFormat="1" ht="14.25" customHeight="1"/>
    <row r="568" s="38" customFormat="1" ht="14.25" customHeight="1"/>
    <row r="569" s="38" customFormat="1" ht="14.25" customHeight="1"/>
    <row r="570" s="38" customFormat="1" ht="14.25" customHeight="1"/>
    <row r="571" s="38" customFormat="1" ht="14.25" customHeight="1"/>
    <row r="572" s="38" customFormat="1" ht="14.25" customHeight="1"/>
    <row r="573" s="38" customFormat="1" ht="14.25" customHeight="1"/>
    <row r="574" s="38" customFormat="1" ht="14.25" customHeight="1"/>
    <row r="575" s="38" customFormat="1" ht="14.25" customHeight="1"/>
    <row r="576" s="38" customFormat="1" ht="14.25" customHeight="1"/>
    <row r="577" s="38" customFormat="1" ht="14.25" customHeight="1"/>
    <row r="578" s="38" customFormat="1" ht="14.25" customHeight="1"/>
    <row r="579" s="38" customFormat="1" ht="14.25" customHeight="1"/>
    <row r="580" s="38" customFormat="1" ht="14.25" customHeight="1"/>
    <row r="581" s="38" customFormat="1" ht="14.25" customHeight="1"/>
    <row r="582" s="38" customFormat="1" ht="14.25" customHeight="1"/>
    <row r="583" s="38" customFormat="1" ht="14.25" customHeight="1"/>
    <row r="584" s="38" customFormat="1" ht="14.25" customHeight="1"/>
    <row r="585" s="38" customFormat="1" ht="14.25" customHeight="1"/>
    <row r="586" s="38" customFormat="1" ht="14.25" customHeight="1"/>
    <row r="587" s="38" customFormat="1" ht="14.25" customHeight="1"/>
    <row r="588" s="38" customFormat="1" ht="14.25" customHeight="1"/>
    <row r="589" s="38" customFormat="1" ht="14.25" customHeight="1"/>
    <row r="590" s="38" customFormat="1" ht="14.25" customHeight="1"/>
    <row r="591" s="38" customFormat="1" ht="14.25" customHeight="1"/>
    <row r="592" s="38" customFormat="1" ht="14.25" customHeight="1"/>
    <row r="593" s="38" customFormat="1" ht="14.25" customHeight="1"/>
    <row r="594" s="38" customFormat="1" ht="14.25" customHeight="1"/>
    <row r="595" s="38" customFormat="1" ht="14.25" customHeight="1"/>
    <row r="596" s="38" customFormat="1" ht="14.25" customHeight="1"/>
    <row r="597" s="38" customFormat="1" ht="14.25" customHeight="1"/>
    <row r="598" s="38" customFormat="1" ht="14.25" customHeight="1"/>
    <row r="599" s="38" customFormat="1" ht="14.25" customHeight="1"/>
    <row r="600" s="38" customFormat="1" ht="14.25" customHeight="1"/>
    <row r="601" s="38" customFormat="1" ht="14.25" customHeight="1"/>
    <row r="602" s="38" customFormat="1" ht="14.25" customHeight="1"/>
    <row r="603" s="38" customFormat="1" ht="14.25" customHeight="1"/>
    <row r="604" s="38" customFormat="1" ht="14.25" customHeight="1"/>
    <row r="605" s="38" customFormat="1" ht="14.25" customHeight="1"/>
    <row r="606" s="38" customFormat="1" ht="14.25" customHeight="1"/>
    <row r="607" s="38" customFormat="1" ht="14.25" customHeight="1"/>
    <row r="608" s="38" customFormat="1" ht="14.25" customHeight="1"/>
    <row r="609" s="38" customFormat="1" ht="14.25" customHeight="1"/>
    <row r="610" s="38" customFormat="1" ht="14.25" customHeight="1"/>
    <row r="611" s="38" customFormat="1" ht="14.25" customHeight="1"/>
    <row r="612" s="38" customFormat="1" ht="14.25" customHeight="1"/>
    <row r="613" s="38" customFormat="1" ht="14.25" customHeight="1"/>
    <row r="614" s="38" customFormat="1" ht="14.25" customHeight="1"/>
    <row r="615" s="38" customFormat="1" ht="14.25" customHeight="1"/>
    <row r="616" s="38" customFormat="1" ht="14.25" customHeight="1"/>
    <row r="617" s="38" customFormat="1" ht="14.25" customHeight="1"/>
    <row r="618" s="38" customFormat="1" ht="14.25" customHeight="1"/>
    <row r="619" s="38" customFormat="1" ht="14.25" customHeight="1"/>
    <row r="620" s="38" customFormat="1" ht="14.25" customHeight="1"/>
    <row r="621" s="38" customFormat="1" ht="14.25" customHeight="1"/>
    <row r="622" s="38" customFormat="1" ht="14.25" customHeight="1"/>
    <row r="623" s="38" customFormat="1" ht="14.25" customHeight="1"/>
    <row r="624" s="38" customFormat="1" ht="14.25" customHeight="1"/>
    <row r="625" s="38" customFormat="1" ht="14.25" customHeight="1"/>
    <row r="626" s="38" customFormat="1" ht="14.25" customHeight="1"/>
    <row r="627" s="38" customFormat="1" ht="14.25" customHeight="1"/>
    <row r="628" s="38" customFormat="1" ht="14.25" customHeight="1"/>
    <row r="629" s="38" customFormat="1" ht="14.25" customHeight="1"/>
    <row r="630" s="38" customFormat="1" ht="14.25" customHeight="1"/>
    <row r="631" s="38" customFormat="1" ht="14.25" customHeight="1"/>
    <row r="632" s="38" customFormat="1" ht="14.25" customHeight="1"/>
    <row r="633" s="38" customFormat="1" ht="14.25" customHeight="1"/>
    <row r="634" s="38" customFormat="1" ht="14.25" customHeight="1"/>
    <row r="635" s="38" customFormat="1" ht="14.25" customHeight="1"/>
    <row r="636" s="38" customFormat="1" ht="14.25" customHeight="1"/>
    <row r="637" s="38" customFormat="1" ht="14.25" customHeight="1"/>
    <row r="638" s="38" customFormat="1" ht="14.25" customHeight="1"/>
    <row r="639" s="38" customFormat="1" ht="14.25" customHeight="1"/>
    <row r="640" s="38" customFormat="1" ht="14.25" customHeight="1"/>
    <row r="641" s="38" customFormat="1" ht="14.25" customHeight="1"/>
    <row r="642" s="38" customFormat="1" ht="14.25" customHeight="1"/>
    <row r="643" s="38" customFormat="1" ht="14.25" customHeight="1"/>
    <row r="644" s="38" customFormat="1" ht="14.25" customHeight="1"/>
    <row r="645" s="38" customFormat="1" ht="14.25" customHeight="1"/>
    <row r="646" s="38" customFormat="1" ht="14.25" customHeight="1"/>
    <row r="647" s="38" customFormat="1" ht="14.25" customHeight="1"/>
    <row r="648" s="38" customFormat="1" ht="14.25" customHeight="1"/>
    <row r="649" s="38" customFormat="1" ht="14.25" customHeight="1"/>
    <row r="650" s="38" customFormat="1" ht="14.25" customHeight="1"/>
    <row r="651" s="38" customFormat="1" ht="14.25" customHeight="1"/>
    <row r="652" s="38" customFormat="1" ht="14.25" customHeight="1"/>
    <row r="653" s="38" customFormat="1" ht="14.25" customHeight="1"/>
    <row r="654" s="38" customFormat="1" ht="14.25" customHeight="1"/>
    <row r="655" s="38" customFormat="1" ht="14.25" customHeight="1"/>
    <row r="656" s="38" customFormat="1" ht="14.25" customHeight="1"/>
    <row r="657" s="38" customFormat="1" ht="14.25" customHeight="1"/>
    <row r="658" s="38" customFormat="1" ht="14.25" customHeight="1"/>
    <row r="659" s="38" customFormat="1" ht="14.25" customHeight="1"/>
    <row r="660" s="38" customFormat="1" ht="14.25" customHeight="1"/>
    <row r="661" s="38" customFormat="1" ht="14.25" customHeight="1"/>
    <row r="662" s="38" customFormat="1" ht="14.25" customHeight="1"/>
    <row r="663" s="38" customFormat="1" ht="14.25" customHeight="1"/>
    <row r="664" s="38" customFormat="1" ht="14.25" customHeight="1"/>
    <row r="665" s="38" customFormat="1" ht="14.25" customHeight="1"/>
    <row r="666" s="38" customFormat="1" ht="14.25" customHeight="1"/>
    <row r="667" s="38" customFormat="1" ht="14.25" customHeight="1"/>
    <row r="668" s="38" customFormat="1" ht="14.25" customHeight="1"/>
    <row r="669" s="38" customFormat="1" ht="14.25" customHeight="1"/>
    <row r="670" s="38" customFormat="1" ht="14.25" customHeight="1"/>
    <row r="671" s="38" customFormat="1" ht="14.25" customHeight="1"/>
    <row r="672" s="38" customFormat="1" ht="14.25" customHeight="1"/>
    <row r="673" s="38" customFormat="1" ht="14.25" customHeight="1"/>
    <row r="674" s="38" customFormat="1" ht="14.25" customHeight="1"/>
    <row r="675" s="38" customFormat="1" ht="14.25" customHeight="1"/>
    <row r="676" s="38" customFormat="1" ht="14.25" customHeight="1"/>
    <row r="677" s="38" customFormat="1" ht="14.25" customHeight="1"/>
    <row r="678" s="38" customFormat="1" ht="14.25" customHeight="1"/>
    <row r="679" s="38" customFormat="1" ht="14.25" customHeight="1"/>
    <row r="680" s="38" customFormat="1" ht="14.25" customHeight="1"/>
    <row r="681" s="38" customFormat="1" ht="14.25" customHeight="1"/>
    <row r="682" s="38" customFormat="1" ht="14.25" customHeight="1"/>
    <row r="683" s="38" customFormat="1" ht="14.25" customHeight="1"/>
    <row r="684" s="38" customFormat="1" ht="14.25" customHeight="1"/>
    <row r="685" s="38" customFormat="1" ht="14.25" customHeight="1"/>
    <row r="686" s="38" customFormat="1" ht="14.25" customHeight="1"/>
    <row r="687" s="38" customFormat="1" ht="14.25" customHeight="1"/>
    <row r="688" s="38" customFormat="1" ht="14.25" customHeight="1"/>
    <row r="689" s="38" customFormat="1" ht="14.25" customHeight="1"/>
    <row r="690" s="38" customFormat="1" ht="14.25" customHeight="1"/>
    <row r="691" s="38" customFormat="1" ht="14.25" customHeight="1"/>
    <row r="692" s="38" customFormat="1" ht="14.25" customHeight="1"/>
    <row r="693" s="38" customFormat="1" ht="14.25" customHeight="1"/>
    <row r="694" s="38" customFormat="1" ht="14.25" customHeight="1"/>
    <row r="695" s="38" customFormat="1" ht="14.25" customHeight="1"/>
    <row r="696" s="38" customFormat="1" ht="14.25" customHeight="1"/>
    <row r="697" s="38" customFormat="1" ht="14.25" customHeight="1"/>
    <row r="698" s="38" customFormat="1" ht="14.25" customHeight="1"/>
    <row r="699" s="38" customFormat="1" ht="14.25" customHeight="1"/>
    <row r="700" s="38" customFormat="1" ht="14.25" customHeight="1"/>
    <row r="701" s="38" customFormat="1" ht="14.25" customHeight="1"/>
    <row r="702" s="38" customFormat="1" ht="14.25" customHeight="1"/>
    <row r="703" s="38" customFormat="1" ht="14.25" customHeight="1"/>
    <row r="704" s="38" customFormat="1" ht="14.25" customHeight="1"/>
    <row r="705" s="38" customFormat="1" ht="14.25" customHeight="1"/>
    <row r="706" s="38" customFormat="1" ht="14.25" customHeight="1"/>
    <row r="707" s="38" customFormat="1" ht="14.25" customHeight="1"/>
    <row r="708" s="38" customFormat="1" ht="14.25" customHeight="1"/>
    <row r="709" s="38" customFormat="1" ht="14.25" customHeight="1"/>
    <row r="710" s="38" customFormat="1" ht="14.25" customHeight="1"/>
    <row r="711" s="38" customFormat="1" ht="14.25" customHeight="1"/>
    <row r="712" s="38" customFormat="1" ht="14.25" customHeight="1"/>
    <row r="713" s="38" customFormat="1" ht="14.25" customHeight="1"/>
    <row r="714" s="38" customFormat="1" ht="14.25" customHeight="1"/>
    <row r="715" s="38" customFormat="1" ht="14.25" customHeight="1"/>
    <row r="716" s="38" customFormat="1" ht="14.25" customHeight="1"/>
    <row r="717" s="38" customFormat="1" ht="14.25" customHeight="1"/>
    <row r="718" s="38" customFormat="1" ht="14.25" customHeight="1"/>
    <row r="719" s="38" customFormat="1" ht="14.25" customHeight="1"/>
    <row r="720" s="38" customFormat="1" ht="14.25" customHeight="1"/>
    <row r="721" s="38" customFormat="1" ht="14.25" customHeight="1"/>
    <row r="722" s="38" customFormat="1" ht="14.25" customHeight="1"/>
    <row r="723" s="38" customFormat="1" ht="14.25" customHeight="1"/>
    <row r="724" s="38" customFormat="1" ht="14.25" customHeight="1"/>
    <row r="725" s="38" customFormat="1" ht="14.25" customHeight="1"/>
    <row r="726" s="38" customFormat="1" ht="14.25" customHeight="1"/>
    <row r="727" s="38" customFormat="1" ht="14.25" customHeight="1"/>
    <row r="728" s="38" customFormat="1" ht="14.25" customHeight="1"/>
    <row r="729" s="38" customFormat="1" ht="14.25" customHeight="1"/>
    <row r="730" s="38" customFormat="1" ht="14.25" customHeight="1"/>
    <row r="731" s="38" customFormat="1" ht="14.25" customHeight="1"/>
    <row r="732" s="38" customFormat="1" ht="14.25" customHeight="1"/>
    <row r="733" s="38" customFormat="1" ht="14.25" customHeight="1"/>
    <row r="734" s="38" customFormat="1" ht="14.25" customHeight="1"/>
    <row r="735" s="38" customFormat="1" ht="14.25" customHeight="1"/>
    <row r="736" s="38" customFormat="1" ht="14.25" customHeight="1"/>
    <row r="737" s="38" customFormat="1" ht="14.25" customHeight="1"/>
    <row r="738" s="38" customFormat="1" ht="14.25" customHeight="1"/>
    <row r="739" s="38" customFormat="1" ht="14.25" customHeight="1"/>
    <row r="740" s="38" customFormat="1" ht="14.25" customHeight="1"/>
    <row r="741" s="38" customFormat="1" ht="14.25" customHeight="1"/>
    <row r="742" s="38" customFormat="1" ht="14.25" customHeight="1"/>
    <row r="743" s="38" customFormat="1" ht="14.25" customHeight="1"/>
    <row r="744" s="38" customFormat="1" ht="14.25" customHeight="1"/>
    <row r="745" s="38" customFormat="1" ht="14.25" customHeight="1"/>
    <row r="746" s="38" customFormat="1" ht="14.25" customHeight="1"/>
    <row r="747" s="38" customFormat="1" ht="14.25" customHeight="1"/>
    <row r="748" s="38" customFormat="1" ht="14.25" customHeight="1"/>
    <row r="749" s="38" customFormat="1" ht="14.25" customHeight="1"/>
    <row r="750" s="38" customFormat="1" ht="14.25" customHeight="1"/>
    <row r="751" s="38" customFormat="1" ht="14.25" customHeight="1"/>
    <row r="752" s="38" customFormat="1" ht="14.25" customHeight="1"/>
    <row r="753" s="38" customFormat="1" ht="14.25" customHeight="1"/>
    <row r="754" s="38" customFormat="1" ht="14.25" customHeight="1"/>
    <row r="755" s="38" customFormat="1" ht="14.25" customHeight="1"/>
    <row r="756" s="38" customFormat="1" ht="14.25" customHeight="1"/>
    <row r="757" s="38" customFormat="1" ht="14.25" customHeight="1"/>
    <row r="758" s="38" customFormat="1" ht="14.25" customHeight="1"/>
    <row r="759" s="38" customFormat="1" ht="14.25" customHeight="1"/>
    <row r="760" s="38" customFormat="1" ht="14.25" customHeight="1"/>
    <row r="761" s="38" customFormat="1" ht="14.25" customHeight="1"/>
    <row r="762" s="38" customFormat="1" ht="14.25" customHeight="1"/>
    <row r="763" s="38" customFormat="1" ht="14.25" customHeight="1"/>
    <row r="764" s="38" customFormat="1" ht="14.25" customHeight="1"/>
    <row r="765" s="38" customFormat="1" ht="14.25" customHeight="1"/>
    <row r="766" s="38" customFormat="1" ht="14.25" customHeight="1"/>
    <row r="767" s="38" customFormat="1" ht="14.25" customHeight="1"/>
    <row r="768" s="38" customFormat="1" ht="14.25" customHeight="1"/>
    <row r="769" s="38" customFormat="1" ht="14.25" customHeight="1"/>
    <row r="770" s="38" customFormat="1" ht="14.25" customHeight="1"/>
    <row r="771" s="38" customFormat="1" ht="14.25" customHeight="1"/>
    <row r="772" s="38" customFormat="1" ht="14.25" customHeight="1"/>
    <row r="773" s="38" customFormat="1" ht="14.25" customHeight="1"/>
    <row r="774" s="38" customFormat="1" ht="14.25" customHeight="1"/>
    <row r="775" s="38" customFormat="1" ht="14.25" customHeight="1"/>
    <row r="776" s="38" customFormat="1" ht="14.25" customHeight="1"/>
    <row r="777" s="38" customFormat="1" ht="14.25" customHeight="1"/>
    <row r="778" s="38" customFormat="1" ht="14.25" customHeight="1"/>
    <row r="779" s="38" customFormat="1" ht="14.25" customHeight="1"/>
    <row r="780" s="38" customFormat="1" ht="14.25" customHeight="1"/>
    <row r="781" s="38" customFormat="1" ht="14.25" customHeight="1"/>
    <row r="782" s="38" customFormat="1" ht="14.25" customHeight="1"/>
    <row r="783" s="38" customFormat="1" ht="14.25" customHeight="1"/>
    <row r="784" s="38" customFormat="1" ht="14.25" customHeight="1"/>
    <row r="785" s="38" customFormat="1" ht="14.25" customHeight="1"/>
    <row r="786" s="38" customFormat="1" ht="14.25" customHeight="1"/>
    <row r="787" s="38" customFormat="1" ht="14.25" customHeight="1"/>
    <row r="788" s="38" customFormat="1" ht="14.25" customHeight="1"/>
    <row r="789" s="38" customFormat="1" ht="14.25" customHeight="1"/>
    <row r="790" s="38" customFormat="1" ht="14.25" customHeight="1"/>
    <row r="791" s="38" customFormat="1" ht="14.25" customHeight="1"/>
    <row r="792" s="38" customFormat="1" ht="14.25" customHeight="1"/>
    <row r="793" s="38" customFormat="1" ht="14.25" customHeight="1"/>
    <row r="794" s="38" customFormat="1" ht="14.25" customHeight="1"/>
    <row r="795" s="38" customFormat="1" ht="14.25" customHeight="1"/>
    <row r="796" s="38" customFormat="1" ht="14.25" customHeight="1"/>
    <row r="797" s="38" customFormat="1" ht="14.25" customHeight="1"/>
    <row r="798" s="38" customFormat="1" ht="14.25" customHeight="1"/>
    <row r="799" s="38" customFormat="1" ht="14.25" customHeight="1"/>
    <row r="800" s="38" customFormat="1" ht="14.25" customHeight="1"/>
    <row r="801" s="38" customFormat="1" ht="14.25" customHeight="1"/>
    <row r="802" s="38" customFormat="1" ht="14.25" customHeight="1"/>
    <row r="803" s="38" customFormat="1" ht="14.25" customHeight="1"/>
    <row r="804" s="38" customFormat="1" ht="14.25" customHeight="1"/>
    <row r="805" s="38" customFormat="1" ht="14.25" customHeight="1"/>
    <row r="806" s="38" customFormat="1" ht="14.25" customHeight="1"/>
    <row r="807" s="38" customFormat="1" ht="14.25" customHeight="1"/>
    <row r="808" s="38" customFormat="1" ht="14.25" customHeight="1"/>
    <row r="809" s="38" customFormat="1" ht="14.25" customHeight="1"/>
    <row r="810" s="38" customFormat="1" ht="14.25" customHeight="1"/>
    <row r="811" s="38" customFormat="1" ht="14.25" customHeight="1"/>
    <row r="812" s="38" customFormat="1" ht="14.25" customHeight="1"/>
    <row r="813" s="38" customFormat="1" ht="14.25" customHeight="1"/>
    <row r="814" s="38" customFormat="1" ht="14.25" customHeight="1"/>
    <row r="815" s="38" customFormat="1" ht="14.25" customHeight="1"/>
    <row r="816" s="38" customFormat="1" ht="14.25" customHeight="1"/>
    <row r="817" s="38" customFormat="1" ht="14.25" customHeight="1"/>
    <row r="818" s="38" customFormat="1" ht="14.25" customHeight="1"/>
    <row r="819" s="38" customFormat="1" ht="14.25" customHeight="1"/>
    <row r="820" s="38" customFormat="1" ht="14.25" customHeight="1"/>
    <row r="821" s="38" customFormat="1" ht="14.25" customHeight="1"/>
    <row r="822" s="38" customFormat="1" ht="14.25" customHeight="1"/>
    <row r="823" s="38" customFormat="1" ht="14.25" customHeight="1"/>
    <row r="824" s="38" customFormat="1" ht="14.25" customHeight="1"/>
    <row r="825" s="38" customFormat="1" ht="14.25" customHeight="1"/>
    <row r="826" s="38" customFormat="1" ht="14.25" customHeight="1"/>
    <row r="827" s="38" customFormat="1" ht="14.25" customHeight="1"/>
    <row r="828" s="38" customFormat="1" ht="14.25" customHeight="1"/>
    <row r="829" s="38" customFormat="1" ht="14.25" customHeight="1"/>
    <row r="830" s="38" customFormat="1" ht="14.25" customHeight="1"/>
    <row r="831" s="38" customFormat="1" ht="14.25" customHeight="1"/>
    <row r="832" s="38" customFormat="1" ht="14.25" customHeight="1"/>
    <row r="833" s="38" customFormat="1" ht="14.25" customHeight="1"/>
    <row r="834" s="38" customFormat="1" ht="14.25" customHeight="1"/>
    <row r="835" s="38" customFormat="1" ht="14.25" customHeight="1"/>
    <row r="836" s="38" customFormat="1" ht="14.25" customHeight="1"/>
    <row r="837" s="38" customFormat="1" ht="14.25" customHeight="1"/>
    <row r="838" s="38" customFormat="1" ht="14.25" customHeight="1"/>
    <row r="839" s="38" customFormat="1" ht="14.25" customHeight="1"/>
    <row r="840" s="38" customFormat="1" ht="14.25" customHeight="1"/>
    <row r="841" s="38" customFormat="1" ht="14.25" customHeight="1"/>
    <row r="842" s="38" customFormat="1" ht="14.25" customHeight="1"/>
    <row r="843" s="38" customFormat="1" ht="14.25" customHeight="1"/>
    <row r="844" s="38" customFormat="1" ht="14.25" customHeight="1"/>
    <row r="845" s="38" customFormat="1" ht="14.25" customHeight="1"/>
    <row r="846" s="38" customFormat="1" ht="14.25" customHeight="1"/>
    <row r="847" s="38" customFormat="1" ht="14.25" customHeight="1"/>
    <row r="848" s="38" customFormat="1" ht="14.25" customHeight="1"/>
    <row r="849" s="38" customFormat="1" ht="14.25" customHeight="1"/>
    <row r="850" s="38" customFormat="1" ht="14.25" customHeight="1"/>
    <row r="851" s="38" customFormat="1" ht="14.25" customHeight="1"/>
    <row r="852" s="38" customFormat="1" ht="14.25" customHeight="1"/>
    <row r="853" s="38" customFormat="1" ht="14.25" customHeight="1"/>
    <row r="854" s="38" customFormat="1" ht="14.25" customHeight="1"/>
    <row r="855" s="38" customFormat="1" ht="14.25" customHeight="1"/>
    <row r="856" s="38" customFormat="1" ht="14.25" customHeight="1"/>
    <row r="857" s="38" customFormat="1" ht="14.25" customHeight="1"/>
    <row r="858" s="38" customFormat="1" ht="14.25" customHeight="1"/>
    <row r="859" s="38" customFormat="1" ht="14.25" customHeight="1"/>
    <row r="860" s="38" customFormat="1" ht="14.25" customHeight="1"/>
    <row r="861" s="38" customFormat="1" ht="14.25" customHeight="1"/>
    <row r="862" s="38" customFormat="1" ht="14.25" customHeight="1"/>
    <row r="863" s="38" customFormat="1" ht="14.25" customHeight="1"/>
    <row r="864" s="38" customFormat="1" ht="14.25" customHeight="1"/>
    <row r="865" s="38" customFormat="1" ht="14.25" customHeight="1"/>
    <row r="866" s="38" customFormat="1" ht="14.25" customHeight="1"/>
    <row r="867" s="38" customFormat="1" ht="14.25" customHeight="1"/>
    <row r="868" s="38" customFormat="1" ht="14.25" customHeight="1"/>
    <row r="869" s="38" customFormat="1" ht="14.25" customHeight="1"/>
    <row r="870" s="38" customFormat="1" ht="14.25" customHeight="1"/>
    <row r="871" s="38" customFormat="1" ht="14.25" customHeight="1"/>
    <row r="872" s="38" customFormat="1" ht="14.25" customHeight="1"/>
    <row r="873" s="38" customFormat="1" ht="14.25" customHeight="1"/>
    <row r="874" s="38" customFormat="1" ht="14.25" customHeight="1"/>
    <row r="875" s="38" customFormat="1" ht="14.25" customHeight="1"/>
    <row r="876" s="38" customFormat="1" ht="14.25" customHeight="1"/>
    <row r="877" s="38" customFormat="1" ht="14.25" customHeight="1"/>
    <row r="878" s="38" customFormat="1" ht="14.25" customHeight="1"/>
    <row r="879" s="38" customFormat="1" ht="14.25" customHeight="1"/>
    <row r="880" s="38" customFormat="1" ht="14.25" customHeight="1"/>
    <row r="881" s="38" customFormat="1" ht="14.25" customHeight="1"/>
    <row r="882" s="38" customFormat="1" ht="14.25" customHeight="1"/>
    <row r="883" s="38" customFormat="1" ht="14.25" customHeight="1"/>
    <row r="884" s="38" customFormat="1" ht="14.25" customHeight="1"/>
    <row r="885" s="38" customFormat="1" ht="14.25" customHeight="1"/>
    <row r="886" s="38" customFormat="1" ht="14.25" customHeight="1"/>
    <row r="887" s="38" customFormat="1" ht="14.25" customHeight="1"/>
    <row r="888" s="38" customFormat="1" ht="14.25" customHeight="1"/>
    <row r="889" s="38" customFormat="1" ht="14.25" customHeight="1"/>
    <row r="890" s="38" customFormat="1" ht="14.25" customHeight="1"/>
    <row r="891" s="38" customFormat="1" ht="14.25" customHeight="1"/>
    <row r="892" s="38" customFormat="1" ht="14.25" customHeight="1"/>
    <row r="893" s="38" customFormat="1" ht="14.25" customHeight="1"/>
    <row r="894" s="38" customFormat="1" ht="14.25" customHeight="1"/>
    <row r="895" s="38" customFormat="1" ht="14.25" customHeight="1"/>
    <row r="896" s="38" customFormat="1" ht="14.25" customHeight="1"/>
    <row r="897" s="38" customFormat="1" ht="14.25" customHeight="1"/>
    <row r="898" s="38" customFormat="1" ht="14.25" customHeight="1"/>
    <row r="899" s="38" customFormat="1" ht="14.25" customHeight="1"/>
    <row r="900" s="38" customFormat="1" ht="14.25" customHeight="1"/>
    <row r="901" s="38" customFormat="1" ht="14.25" customHeight="1"/>
    <row r="902" s="38" customFormat="1" ht="14.25" customHeight="1"/>
    <row r="903" s="38" customFormat="1" ht="14.25" customHeight="1"/>
    <row r="904" s="38" customFormat="1" ht="14.25" customHeight="1"/>
    <row r="905" s="38" customFormat="1" ht="14.25" customHeight="1"/>
    <row r="906" s="38" customFormat="1" ht="14.25" customHeight="1"/>
    <row r="907" s="38" customFormat="1" ht="14.25" customHeight="1"/>
    <row r="908" s="38" customFormat="1" ht="14.25" customHeight="1"/>
    <row r="909" s="38" customFormat="1" ht="14.25" customHeight="1"/>
    <row r="910" s="38" customFormat="1" ht="14.25" customHeight="1"/>
    <row r="911" s="38" customFormat="1" ht="14.25" customHeight="1"/>
    <row r="912" s="38" customFormat="1" ht="14.25" customHeight="1"/>
    <row r="913" s="38" customFormat="1" ht="14.25" customHeight="1"/>
    <row r="914" s="38" customFormat="1" ht="14.25" customHeight="1"/>
    <row r="915" s="38" customFormat="1" ht="14.25" customHeight="1"/>
    <row r="916" s="38" customFormat="1" ht="14.25" customHeight="1"/>
    <row r="917" s="38" customFormat="1" ht="14.25" customHeight="1"/>
    <row r="918" s="38" customFormat="1" ht="14.25" customHeight="1"/>
    <row r="919" s="38" customFormat="1" ht="14.25" customHeight="1"/>
    <row r="920" s="38" customFormat="1" ht="14.25" customHeight="1"/>
    <row r="921" s="38" customFormat="1" ht="14.25" customHeight="1"/>
    <row r="922" s="38" customFormat="1" ht="14.25" customHeight="1"/>
    <row r="923" s="38" customFormat="1" ht="14.25" customHeight="1"/>
    <row r="924" s="38" customFormat="1" ht="14.25" customHeight="1"/>
    <row r="925" s="38" customFormat="1" ht="14.25" customHeight="1"/>
    <row r="926" s="38" customFormat="1" ht="14.25" customHeight="1"/>
    <row r="927" s="38" customFormat="1" ht="14.25" customHeight="1"/>
    <row r="928" s="38" customFormat="1" ht="14.25" customHeight="1"/>
    <row r="929" s="38" customFormat="1" ht="14.25" customHeight="1"/>
    <row r="930" s="38" customFormat="1" ht="14.25" customHeight="1"/>
    <row r="931" s="38" customFormat="1" ht="14.25" customHeight="1"/>
    <row r="932" s="38" customFormat="1" ht="14.25" customHeight="1"/>
    <row r="933" s="38" customFormat="1" ht="14.25" customHeight="1"/>
    <row r="934" s="38" customFormat="1" ht="14.25" customHeight="1"/>
    <row r="935" s="38" customFormat="1" ht="14.25" customHeight="1"/>
    <row r="936" s="38" customFormat="1" ht="14.25" customHeight="1"/>
    <row r="937" s="38" customFormat="1" ht="14.25" customHeight="1"/>
    <row r="938" s="38" customFormat="1" ht="14.25" customHeight="1"/>
    <row r="939" s="38" customFormat="1" ht="14.25" customHeight="1"/>
    <row r="940" s="38" customFormat="1" ht="14.25" customHeight="1"/>
    <row r="941" s="38" customFormat="1" ht="14.25" customHeight="1"/>
    <row r="942" s="38" customFormat="1" ht="14.25" customHeight="1"/>
    <row r="943" s="38" customFormat="1" ht="14.25" customHeight="1"/>
    <row r="944" s="38" customFormat="1" ht="14.25" customHeight="1"/>
    <row r="945" s="38" customFormat="1" ht="14.25" customHeight="1"/>
    <row r="946" s="38" customFormat="1" ht="14.25" customHeight="1"/>
    <row r="947" s="38" customFormat="1" ht="14.25" customHeight="1"/>
    <row r="948" s="38" customFormat="1" ht="14.25" customHeight="1"/>
    <row r="949" s="38" customFormat="1" ht="14.25" customHeight="1"/>
    <row r="950" s="38" customFormat="1" ht="14.25" customHeight="1"/>
    <row r="951" s="38" customFormat="1" ht="14.25" customHeight="1"/>
    <row r="952" s="38" customFormat="1" ht="14.25" customHeight="1"/>
    <row r="953" s="38" customFormat="1" ht="14.25" customHeight="1"/>
    <row r="954" s="38" customFormat="1" ht="14.25" customHeight="1"/>
    <row r="955" s="38" customFormat="1" ht="14.25" customHeight="1"/>
    <row r="956" s="38" customFormat="1" ht="14.25" customHeight="1"/>
    <row r="957" s="38" customFormat="1" ht="14.25" customHeight="1"/>
    <row r="958" s="38" customFormat="1" ht="14.25" customHeight="1"/>
    <row r="959" s="38" customFormat="1" ht="14.25" customHeight="1"/>
    <row r="960" s="38" customFormat="1" ht="14.25" customHeight="1"/>
    <row r="961" s="38" customFormat="1" ht="14.25" customHeight="1"/>
    <row r="962" s="38" customFormat="1" ht="14.25" customHeight="1"/>
    <row r="963" s="38" customFormat="1" ht="14.25" customHeight="1"/>
    <row r="964" s="38" customFormat="1" ht="14.25" customHeight="1"/>
    <row r="965" s="38" customFormat="1" ht="14.25" customHeight="1"/>
    <row r="966" s="38" customFormat="1" ht="14.25" customHeight="1"/>
    <row r="967" s="38" customFormat="1" ht="14.25" customHeight="1"/>
    <row r="968" s="38" customFormat="1" ht="14.25" customHeight="1"/>
    <row r="969" s="38" customFormat="1" ht="14.25" customHeight="1"/>
    <row r="970" s="38" customFormat="1" ht="14.25" customHeight="1"/>
    <row r="971" s="38" customFormat="1" ht="14.25" customHeight="1"/>
    <row r="972" s="38" customFormat="1" ht="14.25" customHeight="1"/>
    <row r="973" s="38" customFormat="1" ht="14.25" customHeight="1"/>
    <row r="974" s="38" customFormat="1" ht="14.25" customHeight="1"/>
    <row r="975" s="38" customFormat="1" ht="14.25" customHeight="1"/>
    <row r="976" s="38" customFormat="1" ht="14.25" customHeight="1"/>
    <row r="977" s="38" customFormat="1" ht="14.25" customHeight="1"/>
    <row r="978" s="38" customFormat="1" ht="14.25" customHeight="1"/>
    <row r="979" s="38" customFormat="1" ht="14.25" customHeight="1"/>
    <row r="980" s="38" customFormat="1" ht="14.25" customHeight="1"/>
    <row r="981" s="38" customFormat="1" ht="14.25" customHeight="1"/>
    <row r="982" s="38" customFormat="1" ht="14.25" customHeight="1"/>
    <row r="983" s="38" customFormat="1" ht="14.25" customHeight="1"/>
    <row r="984" s="38" customFormat="1" ht="14.25" customHeight="1"/>
    <row r="985" s="38" customFormat="1" ht="14.25" customHeight="1"/>
    <row r="986" s="38" customFormat="1" ht="14.25" customHeight="1"/>
    <row r="987" s="38" customFormat="1" ht="14.25" customHeight="1"/>
    <row r="988" s="38" customFormat="1" ht="14.25" customHeight="1"/>
    <row r="989" s="38" customFormat="1" ht="14.25" customHeight="1"/>
    <row r="990" s="38" customFormat="1" ht="14.25" customHeight="1"/>
    <row r="991" s="38" customFormat="1" ht="14.25" customHeight="1"/>
    <row r="992" s="38" customFormat="1" ht="14.25" customHeight="1"/>
    <row r="993" s="38" customFormat="1" ht="14.25" customHeight="1"/>
    <row r="994" s="38" customFormat="1" ht="14.25" customHeight="1"/>
    <row r="995" s="38" customFormat="1" ht="14.25" customHeight="1"/>
    <row r="996" s="38" customFormat="1" ht="14.25" customHeight="1"/>
    <row r="997" s="38" customFormat="1" ht="14.25" customHeight="1"/>
    <row r="998" s="38" customFormat="1" ht="14.25" customHeight="1"/>
    <row r="999" s="38" customFormat="1" ht="14.25" customHeight="1"/>
    <row r="1000" s="38" customFormat="1" ht="14.25" customHeight="1"/>
  </sheetData>
  <sheetProtection sheet="1" objects="1" scenarios="1"/>
  <mergeCells count="4">
    <mergeCell ref="A1:I1"/>
    <mergeCell ref="A2:I2"/>
    <mergeCell ref="A54:G54"/>
    <mergeCell ref="A55:I55"/>
  </mergeCells>
  <phoneticPr fontId="25"/>
  <pageMargins left="0.75" right="0.75" top="1" bottom="1" header="0" footer="0"/>
  <pageSetup paperSize="9" scale="7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FFFF"/>
    <pageSetUpPr fitToPage="1"/>
  </sheetPr>
  <dimension ref="A1:I1000"/>
  <sheetViews>
    <sheetView workbookViewId="0">
      <pane xSplit="1" ySplit="3" topLeftCell="B4" activePane="bottomRight" state="frozen"/>
      <selection activeCell="A10" sqref="A10"/>
      <selection pane="topRight" activeCell="A10" sqref="A10"/>
      <selection pane="bottomLeft" activeCell="A10" sqref="A10"/>
      <selection pane="bottomRight" activeCell="B4" sqref="B4"/>
    </sheetView>
  </sheetViews>
  <sheetFormatPr defaultColWidth="14.44140625" defaultRowHeight="15" customHeight="1"/>
  <cols>
    <col min="1" max="2" width="12" style="38" customWidth="1"/>
    <col min="3" max="3" width="22" style="38" customWidth="1"/>
    <col min="4" max="4" width="30" style="38" customWidth="1"/>
    <col min="5" max="5" width="34" style="38" customWidth="1"/>
    <col min="6" max="6" width="7" style="38" customWidth="1"/>
    <col min="7" max="8" width="13" style="38" customWidth="1"/>
    <col min="9" max="9" width="20" style="38" customWidth="1"/>
    <col min="10" max="26" width="8.6640625" style="38" customWidth="1"/>
    <col min="27" max="16384" width="14.44140625" style="38"/>
  </cols>
  <sheetData>
    <row r="1" spans="1:9" ht="24" customHeight="1">
      <c r="A1" s="80" t="s">
        <v>159</v>
      </c>
      <c r="B1" s="81"/>
      <c r="C1" s="81"/>
      <c r="D1" s="81"/>
      <c r="E1" s="81"/>
      <c r="F1" s="81"/>
      <c r="G1" s="81"/>
      <c r="H1" s="81"/>
      <c r="I1" s="82"/>
    </row>
    <row r="2" spans="1:9" ht="15.75" customHeight="1">
      <c r="A2" s="83" t="s">
        <v>125</v>
      </c>
      <c r="B2" s="81"/>
      <c r="C2" s="81"/>
      <c r="D2" s="81"/>
      <c r="E2" s="81"/>
      <c r="F2" s="81"/>
      <c r="G2" s="81"/>
      <c r="H2" s="81"/>
      <c r="I2" s="82"/>
    </row>
    <row r="3" spans="1:9" ht="36" customHeight="1">
      <c r="A3" s="84" t="s">
        <v>126</v>
      </c>
      <c r="B3" s="84" t="s">
        <v>127</v>
      </c>
      <c r="C3" s="84" t="s">
        <v>128</v>
      </c>
      <c r="D3" s="84" t="s">
        <v>129</v>
      </c>
      <c r="E3" s="84" t="s">
        <v>130</v>
      </c>
      <c r="F3" s="84" t="s">
        <v>131</v>
      </c>
      <c r="G3" s="84" t="s">
        <v>132</v>
      </c>
      <c r="H3" s="84" t="s">
        <v>133</v>
      </c>
      <c r="I3" s="84" t="s">
        <v>14</v>
      </c>
    </row>
    <row r="4" spans="1:9" ht="18" customHeight="1">
      <c r="A4" s="97" t="str">
        <f t="shared" ref="A4:A53" si="0">IF(H4="","","著-"&amp;TEXT(ROW()-3,"00"))</f>
        <v/>
      </c>
      <c r="B4" s="85"/>
      <c r="C4" s="92"/>
      <c r="D4" s="92"/>
      <c r="E4" s="92"/>
      <c r="F4" s="91"/>
      <c r="G4" s="89"/>
      <c r="H4" s="98" t="str">
        <f t="shared" ref="H4:H53" si="1">IF(AND(F4="",G4=""),"",IF(AND(ISNUMBER(F4),ISNUMBER(G4)),F4*G4,IF(ISNUMBER(G4),G4,"")))</f>
        <v/>
      </c>
      <c r="I4" s="90"/>
    </row>
    <row r="5" spans="1:9" ht="18" customHeight="1">
      <c r="A5" s="97" t="str">
        <f t="shared" si="0"/>
        <v/>
      </c>
      <c r="B5" s="85"/>
      <c r="C5" s="92"/>
      <c r="D5" s="92"/>
      <c r="E5" s="92"/>
      <c r="F5" s="91"/>
      <c r="G5" s="89"/>
      <c r="H5" s="98" t="str">
        <f t="shared" si="1"/>
        <v/>
      </c>
      <c r="I5" s="90"/>
    </row>
    <row r="6" spans="1:9" ht="18" customHeight="1">
      <c r="A6" s="97" t="str">
        <f t="shared" si="0"/>
        <v/>
      </c>
      <c r="B6" s="85"/>
      <c r="C6" s="92"/>
      <c r="D6" s="92"/>
      <c r="E6" s="92"/>
      <c r="F6" s="91"/>
      <c r="G6" s="89"/>
      <c r="H6" s="98" t="str">
        <f t="shared" si="1"/>
        <v/>
      </c>
      <c r="I6" s="90"/>
    </row>
    <row r="7" spans="1:9" ht="18" customHeight="1">
      <c r="A7" s="97" t="str">
        <f t="shared" si="0"/>
        <v/>
      </c>
      <c r="B7" s="85"/>
      <c r="C7" s="92"/>
      <c r="D7" s="92"/>
      <c r="E7" s="92"/>
      <c r="F7" s="91"/>
      <c r="G7" s="89"/>
      <c r="H7" s="98" t="str">
        <f t="shared" si="1"/>
        <v/>
      </c>
      <c r="I7" s="90"/>
    </row>
    <row r="8" spans="1:9" ht="18" customHeight="1">
      <c r="A8" s="97" t="str">
        <f t="shared" si="0"/>
        <v/>
      </c>
      <c r="B8" s="85"/>
      <c r="C8" s="92"/>
      <c r="D8" s="92"/>
      <c r="E8" s="92"/>
      <c r="F8" s="91"/>
      <c r="G8" s="89"/>
      <c r="H8" s="98" t="str">
        <f t="shared" si="1"/>
        <v/>
      </c>
      <c r="I8" s="90"/>
    </row>
    <row r="9" spans="1:9" ht="18" customHeight="1">
      <c r="A9" s="97" t="str">
        <f t="shared" si="0"/>
        <v/>
      </c>
      <c r="B9" s="85"/>
      <c r="C9" s="92"/>
      <c r="D9" s="92"/>
      <c r="E9" s="92"/>
      <c r="F9" s="91"/>
      <c r="G9" s="89"/>
      <c r="H9" s="98" t="str">
        <f t="shared" si="1"/>
        <v/>
      </c>
      <c r="I9" s="90"/>
    </row>
    <row r="10" spans="1:9" ht="18" customHeight="1">
      <c r="A10" s="97" t="str">
        <f t="shared" si="0"/>
        <v/>
      </c>
      <c r="B10" s="85"/>
      <c r="C10" s="92"/>
      <c r="D10" s="92"/>
      <c r="E10" s="92"/>
      <c r="F10" s="91"/>
      <c r="G10" s="89"/>
      <c r="H10" s="98" t="str">
        <f t="shared" si="1"/>
        <v/>
      </c>
      <c r="I10" s="90"/>
    </row>
    <row r="11" spans="1:9" ht="18" customHeight="1">
      <c r="A11" s="97" t="str">
        <f t="shared" si="0"/>
        <v/>
      </c>
      <c r="B11" s="85"/>
      <c r="C11" s="92"/>
      <c r="D11" s="92"/>
      <c r="E11" s="92"/>
      <c r="F11" s="91"/>
      <c r="G11" s="89"/>
      <c r="H11" s="98" t="str">
        <f t="shared" si="1"/>
        <v/>
      </c>
      <c r="I11" s="90"/>
    </row>
    <row r="12" spans="1:9" ht="18" customHeight="1">
      <c r="A12" s="97" t="str">
        <f t="shared" si="0"/>
        <v/>
      </c>
      <c r="B12" s="85"/>
      <c r="C12" s="92"/>
      <c r="D12" s="92"/>
      <c r="E12" s="92"/>
      <c r="F12" s="91"/>
      <c r="G12" s="89"/>
      <c r="H12" s="98" t="str">
        <f t="shared" si="1"/>
        <v/>
      </c>
      <c r="I12" s="90"/>
    </row>
    <row r="13" spans="1:9" ht="18" customHeight="1">
      <c r="A13" s="97" t="str">
        <f t="shared" si="0"/>
        <v/>
      </c>
      <c r="B13" s="85"/>
      <c r="C13" s="92"/>
      <c r="D13" s="92"/>
      <c r="E13" s="92"/>
      <c r="F13" s="91"/>
      <c r="G13" s="89"/>
      <c r="H13" s="98" t="str">
        <f t="shared" si="1"/>
        <v/>
      </c>
      <c r="I13" s="90"/>
    </row>
    <row r="14" spans="1:9" ht="18" customHeight="1">
      <c r="A14" s="97" t="str">
        <f t="shared" si="0"/>
        <v/>
      </c>
      <c r="B14" s="85"/>
      <c r="C14" s="92"/>
      <c r="D14" s="92"/>
      <c r="E14" s="92"/>
      <c r="F14" s="91"/>
      <c r="G14" s="89"/>
      <c r="H14" s="98" t="str">
        <f t="shared" si="1"/>
        <v/>
      </c>
      <c r="I14" s="90"/>
    </row>
    <row r="15" spans="1:9" ht="18" customHeight="1">
      <c r="A15" s="97" t="str">
        <f t="shared" si="0"/>
        <v/>
      </c>
      <c r="B15" s="85"/>
      <c r="C15" s="92"/>
      <c r="D15" s="92"/>
      <c r="E15" s="92"/>
      <c r="F15" s="91"/>
      <c r="G15" s="89"/>
      <c r="H15" s="98" t="str">
        <f t="shared" si="1"/>
        <v/>
      </c>
      <c r="I15" s="90"/>
    </row>
    <row r="16" spans="1:9" ht="18" customHeight="1">
      <c r="A16" s="97" t="str">
        <f t="shared" si="0"/>
        <v/>
      </c>
      <c r="B16" s="85"/>
      <c r="C16" s="92"/>
      <c r="D16" s="92"/>
      <c r="E16" s="92"/>
      <c r="F16" s="91"/>
      <c r="G16" s="89"/>
      <c r="H16" s="98" t="str">
        <f t="shared" si="1"/>
        <v/>
      </c>
      <c r="I16" s="90"/>
    </row>
    <row r="17" spans="1:9" ht="18" customHeight="1">
      <c r="A17" s="97" t="str">
        <f t="shared" si="0"/>
        <v/>
      </c>
      <c r="B17" s="85"/>
      <c r="C17" s="92"/>
      <c r="D17" s="92"/>
      <c r="E17" s="92"/>
      <c r="F17" s="91"/>
      <c r="G17" s="89"/>
      <c r="H17" s="98" t="str">
        <f t="shared" si="1"/>
        <v/>
      </c>
      <c r="I17" s="90"/>
    </row>
    <row r="18" spans="1:9" ht="18" customHeight="1">
      <c r="A18" s="97" t="str">
        <f t="shared" si="0"/>
        <v/>
      </c>
      <c r="B18" s="85"/>
      <c r="C18" s="92"/>
      <c r="D18" s="92"/>
      <c r="E18" s="92"/>
      <c r="F18" s="91"/>
      <c r="G18" s="89"/>
      <c r="H18" s="98" t="str">
        <f t="shared" si="1"/>
        <v/>
      </c>
      <c r="I18" s="90"/>
    </row>
    <row r="19" spans="1:9" ht="18" customHeight="1">
      <c r="A19" s="97" t="str">
        <f t="shared" si="0"/>
        <v/>
      </c>
      <c r="B19" s="85"/>
      <c r="C19" s="92"/>
      <c r="D19" s="92"/>
      <c r="E19" s="92"/>
      <c r="F19" s="91"/>
      <c r="G19" s="89"/>
      <c r="H19" s="98" t="str">
        <f t="shared" si="1"/>
        <v/>
      </c>
      <c r="I19" s="90"/>
    </row>
    <row r="20" spans="1:9" ht="18" customHeight="1">
      <c r="A20" s="97" t="str">
        <f t="shared" si="0"/>
        <v/>
      </c>
      <c r="B20" s="85"/>
      <c r="C20" s="92"/>
      <c r="D20" s="92"/>
      <c r="E20" s="92"/>
      <c r="F20" s="91"/>
      <c r="G20" s="89"/>
      <c r="H20" s="98" t="str">
        <f t="shared" si="1"/>
        <v/>
      </c>
      <c r="I20" s="90"/>
    </row>
    <row r="21" spans="1:9" ht="18" customHeight="1">
      <c r="A21" s="97" t="str">
        <f t="shared" si="0"/>
        <v/>
      </c>
      <c r="B21" s="85"/>
      <c r="C21" s="92"/>
      <c r="D21" s="92"/>
      <c r="E21" s="92"/>
      <c r="F21" s="91"/>
      <c r="G21" s="89"/>
      <c r="H21" s="98" t="str">
        <f t="shared" si="1"/>
        <v/>
      </c>
      <c r="I21" s="90"/>
    </row>
    <row r="22" spans="1:9" ht="18" customHeight="1">
      <c r="A22" s="97" t="str">
        <f t="shared" si="0"/>
        <v/>
      </c>
      <c r="B22" s="85"/>
      <c r="C22" s="92"/>
      <c r="D22" s="92"/>
      <c r="E22" s="92"/>
      <c r="F22" s="91"/>
      <c r="G22" s="89"/>
      <c r="H22" s="98" t="str">
        <f t="shared" si="1"/>
        <v/>
      </c>
      <c r="I22" s="90"/>
    </row>
    <row r="23" spans="1:9" ht="18" customHeight="1">
      <c r="A23" s="97" t="str">
        <f t="shared" si="0"/>
        <v/>
      </c>
      <c r="B23" s="85"/>
      <c r="C23" s="92"/>
      <c r="D23" s="92"/>
      <c r="E23" s="92"/>
      <c r="F23" s="91"/>
      <c r="G23" s="89"/>
      <c r="H23" s="98" t="str">
        <f t="shared" si="1"/>
        <v/>
      </c>
      <c r="I23" s="90"/>
    </row>
    <row r="24" spans="1:9" ht="18" customHeight="1">
      <c r="A24" s="97" t="str">
        <f t="shared" si="0"/>
        <v/>
      </c>
      <c r="B24" s="85"/>
      <c r="C24" s="92"/>
      <c r="D24" s="92"/>
      <c r="E24" s="92"/>
      <c r="F24" s="91"/>
      <c r="G24" s="89"/>
      <c r="H24" s="98" t="str">
        <f t="shared" si="1"/>
        <v/>
      </c>
      <c r="I24" s="90"/>
    </row>
    <row r="25" spans="1:9" ht="18" customHeight="1">
      <c r="A25" s="97" t="str">
        <f t="shared" si="0"/>
        <v/>
      </c>
      <c r="B25" s="85"/>
      <c r="C25" s="92"/>
      <c r="D25" s="92"/>
      <c r="E25" s="92"/>
      <c r="F25" s="91"/>
      <c r="G25" s="89"/>
      <c r="H25" s="98" t="str">
        <f t="shared" si="1"/>
        <v/>
      </c>
      <c r="I25" s="90"/>
    </row>
    <row r="26" spans="1:9" ht="18" customHeight="1">
      <c r="A26" s="97" t="str">
        <f t="shared" si="0"/>
        <v/>
      </c>
      <c r="B26" s="85"/>
      <c r="C26" s="92"/>
      <c r="D26" s="92"/>
      <c r="E26" s="92"/>
      <c r="F26" s="91"/>
      <c r="G26" s="89"/>
      <c r="H26" s="98" t="str">
        <f t="shared" si="1"/>
        <v/>
      </c>
      <c r="I26" s="90"/>
    </row>
    <row r="27" spans="1:9" ht="18" customHeight="1">
      <c r="A27" s="97" t="str">
        <f t="shared" si="0"/>
        <v/>
      </c>
      <c r="B27" s="85"/>
      <c r="C27" s="92"/>
      <c r="D27" s="92"/>
      <c r="E27" s="92"/>
      <c r="F27" s="91"/>
      <c r="G27" s="89"/>
      <c r="H27" s="98" t="str">
        <f t="shared" si="1"/>
        <v/>
      </c>
      <c r="I27" s="90"/>
    </row>
    <row r="28" spans="1:9" ht="18" customHeight="1">
      <c r="A28" s="97" t="str">
        <f t="shared" si="0"/>
        <v/>
      </c>
      <c r="B28" s="85"/>
      <c r="C28" s="92"/>
      <c r="D28" s="92"/>
      <c r="E28" s="92"/>
      <c r="F28" s="91"/>
      <c r="G28" s="89"/>
      <c r="H28" s="98" t="str">
        <f t="shared" si="1"/>
        <v/>
      </c>
      <c r="I28" s="90"/>
    </row>
    <row r="29" spans="1:9" ht="18" customHeight="1">
      <c r="A29" s="97" t="str">
        <f t="shared" si="0"/>
        <v/>
      </c>
      <c r="B29" s="85"/>
      <c r="C29" s="92"/>
      <c r="D29" s="92"/>
      <c r="E29" s="92"/>
      <c r="F29" s="91"/>
      <c r="G29" s="89"/>
      <c r="H29" s="98" t="str">
        <f t="shared" si="1"/>
        <v/>
      </c>
      <c r="I29" s="90"/>
    </row>
    <row r="30" spans="1:9" ht="18" customHeight="1">
      <c r="A30" s="97" t="str">
        <f t="shared" si="0"/>
        <v/>
      </c>
      <c r="B30" s="85"/>
      <c r="C30" s="92"/>
      <c r="D30" s="92"/>
      <c r="E30" s="92"/>
      <c r="F30" s="91"/>
      <c r="G30" s="89"/>
      <c r="H30" s="98" t="str">
        <f t="shared" si="1"/>
        <v/>
      </c>
      <c r="I30" s="90"/>
    </row>
    <row r="31" spans="1:9" ht="18" customHeight="1">
      <c r="A31" s="97" t="str">
        <f t="shared" si="0"/>
        <v/>
      </c>
      <c r="B31" s="85"/>
      <c r="C31" s="92"/>
      <c r="D31" s="92"/>
      <c r="E31" s="92"/>
      <c r="F31" s="91"/>
      <c r="G31" s="89"/>
      <c r="H31" s="98" t="str">
        <f t="shared" si="1"/>
        <v/>
      </c>
      <c r="I31" s="90"/>
    </row>
    <row r="32" spans="1:9" ht="18" customHeight="1">
      <c r="A32" s="97" t="str">
        <f t="shared" si="0"/>
        <v/>
      </c>
      <c r="B32" s="85"/>
      <c r="C32" s="92"/>
      <c r="D32" s="92"/>
      <c r="E32" s="92"/>
      <c r="F32" s="91"/>
      <c r="G32" s="89"/>
      <c r="H32" s="98" t="str">
        <f t="shared" si="1"/>
        <v/>
      </c>
      <c r="I32" s="90"/>
    </row>
    <row r="33" spans="1:9" ht="18" customHeight="1">
      <c r="A33" s="97" t="str">
        <f t="shared" si="0"/>
        <v/>
      </c>
      <c r="B33" s="85"/>
      <c r="C33" s="92"/>
      <c r="D33" s="92"/>
      <c r="E33" s="92"/>
      <c r="F33" s="91"/>
      <c r="G33" s="89"/>
      <c r="H33" s="98" t="str">
        <f t="shared" si="1"/>
        <v/>
      </c>
      <c r="I33" s="90"/>
    </row>
    <row r="34" spans="1:9" ht="18" customHeight="1">
      <c r="A34" s="97" t="str">
        <f t="shared" si="0"/>
        <v/>
      </c>
      <c r="B34" s="85"/>
      <c r="C34" s="92"/>
      <c r="D34" s="92"/>
      <c r="E34" s="92"/>
      <c r="F34" s="91"/>
      <c r="G34" s="89"/>
      <c r="H34" s="98" t="str">
        <f t="shared" si="1"/>
        <v/>
      </c>
      <c r="I34" s="90"/>
    </row>
    <row r="35" spans="1:9" ht="18" customHeight="1">
      <c r="A35" s="97" t="str">
        <f t="shared" si="0"/>
        <v/>
      </c>
      <c r="B35" s="85"/>
      <c r="C35" s="92"/>
      <c r="D35" s="92"/>
      <c r="E35" s="92"/>
      <c r="F35" s="91"/>
      <c r="G35" s="89"/>
      <c r="H35" s="98" t="str">
        <f t="shared" si="1"/>
        <v/>
      </c>
      <c r="I35" s="90"/>
    </row>
    <row r="36" spans="1:9" ht="18" customHeight="1">
      <c r="A36" s="97" t="str">
        <f t="shared" si="0"/>
        <v/>
      </c>
      <c r="B36" s="85"/>
      <c r="C36" s="92"/>
      <c r="D36" s="92"/>
      <c r="E36" s="92"/>
      <c r="F36" s="91"/>
      <c r="G36" s="89"/>
      <c r="H36" s="98" t="str">
        <f t="shared" si="1"/>
        <v/>
      </c>
      <c r="I36" s="90"/>
    </row>
    <row r="37" spans="1:9" ht="18" customHeight="1">
      <c r="A37" s="97" t="str">
        <f t="shared" si="0"/>
        <v/>
      </c>
      <c r="B37" s="85"/>
      <c r="C37" s="92"/>
      <c r="D37" s="92"/>
      <c r="E37" s="92"/>
      <c r="F37" s="91"/>
      <c r="G37" s="89"/>
      <c r="H37" s="98" t="str">
        <f t="shared" si="1"/>
        <v/>
      </c>
      <c r="I37" s="90"/>
    </row>
    <row r="38" spans="1:9" ht="18" customHeight="1">
      <c r="A38" s="97" t="str">
        <f t="shared" si="0"/>
        <v/>
      </c>
      <c r="B38" s="85"/>
      <c r="C38" s="92"/>
      <c r="D38" s="92"/>
      <c r="E38" s="92"/>
      <c r="F38" s="91"/>
      <c r="G38" s="89"/>
      <c r="H38" s="98" t="str">
        <f t="shared" si="1"/>
        <v/>
      </c>
      <c r="I38" s="90"/>
    </row>
    <row r="39" spans="1:9" ht="18" customHeight="1">
      <c r="A39" s="97" t="str">
        <f t="shared" si="0"/>
        <v/>
      </c>
      <c r="B39" s="85"/>
      <c r="C39" s="92"/>
      <c r="D39" s="92"/>
      <c r="E39" s="92"/>
      <c r="F39" s="91"/>
      <c r="G39" s="89"/>
      <c r="H39" s="98" t="str">
        <f t="shared" si="1"/>
        <v/>
      </c>
      <c r="I39" s="90"/>
    </row>
    <row r="40" spans="1:9" ht="18" customHeight="1">
      <c r="A40" s="97" t="str">
        <f t="shared" si="0"/>
        <v/>
      </c>
      <c r="B40" s="85"/>
      <c r="C40" s="92"/>
      <c r="D40" s="92"/>
      <c r="E40" s="92"/>
      <c r="F40" s="91"/>
      <c r="G40" s="89"/>
      <c r="H40" s="98" t="str">
        <f t="shared" si="1"/>
        <v/>
      </c>
      <c r="I40" s="90"/>
    </row>
    <row r="41" spans="1:9" ht="18" customHeight="1">
      <c r="A41" s="97" t="str">
        <f t="shared" si="0"/>
        <v/>
      </c>
      <c r="B41" s="85"/>
      <c r="C41" s="92"/>
      <c r="D41" s="92"/>
      <c r="E41" s="92"/>
      <c r="F41" s="91"/>
      <c r="G41" s="89"/>
      <c r="H41" s="98" t="str">
        <f t="shared" si="1"/>
        <v/>
      </c>
      <c r="I41" s="90"/>
    </row>
    <row r="42" spans="1:9" ht="18" customHeight="1">
      <c r="A42" s="97" t="str">
        <f t="shared" si="0"/>
        <v/>
      </c>
      <c r="B42" s="85"/>
      <c r="C42" s="92"/>
      <c r="D42" s="92"/>
      <c r="E42" s="92"/>
      <c r="F42" s="91"/>
      <c r="G42" s="89"/>
      <c r="H42" s="98" t="str">
        <f t="shared" si="1"/>
        <v/>
      </c>
      <c r="I42" s="90"/>
    </row>
    <row r="43" spans="1:9" ht="18" customHeight="1">
      <c r="A43" s="97" t="str">
        <f t="shared" si="0"/>
        <v/>
      </c>
      <c r="B43" s="85"/>
      <c r="C43" s="92"/>
      <c r="D43" s="92"/>
      <c r="E43" s="92"/>
      <c r="F43" s="91"/>
      <c r="G43" s="89"/>
      <c r="H43" s="98" t="str">
        <f t="shared" si="1"/>
        <v/>
      </c>
      <c r="I43" s="90"/>
    </row>
    <row r="44" spans="1:9" ht="18" customHeight="1">
      <c r="A44" s="97" t="str">
        <f t="shared" si="0"/>
        <v/>
      </c>
      <c r="B44" s="85"/>
      <c r="C44" s="92"/>
      <c r="D44" s="92"/>
      <c r="E44" s="92"/>
      <c r="F44" s="91"/>
      <c r="G44" s="89"/>
      <c r="H44" s="98" t="str">
        <f t="shared" si="1"/>
        <v/>
      </c>
      <c r="I44" s="90"/>
    </row>
    <row r="45" spans="1:9" ht="18" customHeight="1">
      <c r="A45" s="97" t="str">
        <f t="shared" si="0"/>
        <v/>
      </c>
      <c r="B45" s="85"/>
      <c r="C45" s="92"/>
      <c r="D45" s="92"/>
      <c r="E45" s="92"/>
      <c r="F45" s="91"/>
      <c r="G45" s="89"/>
      <c r="H45" s="98" t="str">
        <f t="shared" si="1"/>
        <v/>
      </c>
      <c r="I45" s="90"/>
    </row>
    <row r="46" spans="1:9" ht="18" customHeight="1">
      <c r="A46" s="97" t="str">
        <f t="shared" si="0"/>
        <v/>
      </c>
      <c r="B46" s="85"/>
      <c r="C46" s="92"/>
      <c r="D46" s="92"/>
      <c r="E46" s="92"/>
      <c r="F46" s="91"/>
      <c r="G46" s="89"/>
      <c r="H46" s="98" t="str">
        <f t="shared" si="1"/>
        <v/>
      </c>
      <c r="I46" s="90"/>
    </row>
    <row r="47" spans="1:9" ht="18" customHeight="1">
      <c r="A47" s="97" t="str">
        <f t="shared" si="0"/>
        <v/>
      </c>
      <c r="B47" s="85"/>
      <c r="C47" s="92"/>
      <c r="D47" s="92"/>
      <c r="E47" s="92"/>
      <c r="F47" s="91"/>
      <c r="G47" s="89"/>
      <c r="H47" s="98" t="str">
        <f t="shared" si="1"/>
        <v/>
      </c>
      <c r="I47" s="90"/>
    </row>
    <row r="48" spans="1:9" ht="18" customHeight="1">
      <c r="A48" s="97" t="str">
        <f t="shared" si="0"/>
        <v/>
      </c>
      <c r="B48" s="85"/>
      <c r="C48" s="92"/>
      <c r="D48" s="92"/>
      <c r="E48" s="92"/>
      <c r="F48" s="91"/>
      <c r="G48" s="89"/>
      <c r="H48" s="98" t="str">
        <f t="shared" si="1"/>
        <v/>
      </c>
      <c r="I48" s="90"/>
    </row>
    <row r="49" spans="1:9" ht="18" customHeight="1">
      <c r="A49" s="97" t="str">
        <f t="shared" si="0"/>
        <v/>
      </c>
      <c r="B49" s="85"/>
      <c r="C49" s="92"/>
      <c r="D49" s="92"/>
      <c r="E49" s="92"/>
      <c r="F49" s="91"/>
      <c r="G49" s="89"/>
      <c r="H49" s="98" t="str">
        <f t="shared" si="1"/>
        <v/>
      </c>
      <c r="I49" s="90"/>
    </row>
    <row r="50" spans="1:9" ht="18" customHeight="1">
      <c r="A50" s="97" t="str">
        <f t="shared" si="0"/>
        <v/>
      </c>
      <c r="B50" s="85"/>
      <c r="C50" s="92"/>
      <c r="D50" s="92"/>
      <c r="E50" s="92"/>
      <c r="F50" s="91"/>
      <c r="G50" s="89"/>
      <c r="H50" s="98" t="str">
        <f t="shared" si="1"/>
        <v/>
      </c>
      <c r="I50" s="90"/>
    </row>
    <row r="51" spans="1:9" ht="18" customHeight="1">
      <c r="A51" s="97" t="str">
        <f t="shared" si="0"/>
        <v/>
      </c>
      <c r="B51" s="85"/>
      <c r="C51" s="92"/>
      <c r="D51" s="92"/>
      <c r="E51" s="92"/>
      <c r="F51" s="91"/>
      <c r="G51" s="89"/>
      <c r="H51" s="98" t="str">
        <f t="shared" si="1"/>
        <v/>
      </c>
      <c r="I51" s="90"/>
    </row>
    <row r="52" spans="1:9" ht="18" customHeight="1">
      <c r="A52" s="97" t="str">
        <f t="shared" si="0"/>
        <v/>
      </c>
      <c r="B52" s="85"/>
      <c r="C52" s="92"/>
      <c r="D52" s="92"/>
      <c r="E52" s="92"/>
      <c r="F52" s="91"/>
      <c r="G52" s="89"/>
      <c r="H52" s="98" t="str">
        <f t="shared" si="1"/>
        <v/>
      </c>
      <c r="I52" s="90"/>
    </row>
    <row r="53" spans="1:9" ht="18" customHeight="1">
      <c r="A53" s="97" t="str">
        <f t="shared" si="0"/>
        <v/>
      </c>
      <c r="B53" s="85"/>
      <c r="C53" s="92"/>
      <c r="D53" s="92"/>
      <c r="E53" s="92"/>
      <c r="F53" s="91"/>
      <c r="G53" s="89"/>
      <c r="H53" s="98" t="str">
        <f t="shared" si="1"/>
        <v/>
      </c>
      <c r="I53" s="90"/>
    </row>
    <row r="54" spans="1:9" ht="21.75" customHeight="1">
      <c r="A54" s="93" t="s">
        <v>146</v>
      </c>
      <c r="B54" s="94"/>
      <c r="C54" s="94"/>
      <c r="D54" s="94"/>
      <c r="E54" s="94"/>
      <c r="F54" s="94"/>
      <c r="G54" s="95"/>
      <c r="H54" s="99">
        <f>SUM(H4:H53)</f>
        <v>0</v>
      </c>
      <c r="I54" s="96"/>
    </row>
    <row r="55" spans="1:9" ht="15.75" customHeight="1">
      <c r="A55" s="100" t="str">
        <f>IF(COUNTA(C4:C53)=0,"（入力なし）","計 "&amp;COUNTA(C4:C53)&amp;" 件　　証憑番号：著-01 ～ 著-"&amp;TEXT(COUNTA(C4:C53),"00"))</f>
        <v>（入力なし）</v>
      </c>
      <c r="B55" s="101"/>
      <c r="C55" s="101"/>
      <c r="D55" s="101"/>
      <c r="E55" s="101"/>
      <c r="F55" s="101"/>
      <c r="G55" s="101"/>
      <c r="H55" s="101"/>
      <c r="I55" s="101"/>
    </row>
    <row r="56" spans="1:9" ht="14.25" customHeight="1"/>
    <row r="57" spans="1:9" ht="14.25" customHeight="1"/>
    <row r="58" spans="1:9" ht="14.25" customHeight="1"/>
    <row r="59" spans="1:9" ht="14.25" customHeight="1"/>
    <row r="60" spans="1:9" ht="14.25" customHeight="1"/>
    <row r="61" spans="1:9" ht="14.25" customHeight="1"/>
    <row r="62" spans="1:9" ht="14.25" customHeight="1"/>
    <row r="63" spans="1:9" ht="14.25" customHeight="1"/>
    <row r="64" spans="1:9" ht="14.25" customHeight="1"/>
    <row r="65" s="38" customFormat="1" ht="14.25" customHeight="1"/>
    <row r="66" s="38" customFormat="1" ht="14.25" customHeight="1"/>
    <row r="67" s="38" customFormat="1" ht="14.25" customHeight="1"/>
    <row r="68" s="38" customFormat="1" ht="14.25" customHeight="1"/>
    <row r="69" s="38" customFormat="1" ht="14.25" customHeight="1"/>
    <row r="70" s="38" customFormat="1" ht="14.25" customHeight="1"/>
    <row r="71" s="38" customFormat="1" ht="14.25" customHeight="1"/>
    <row r="72" s="38" customFormat="1" ht="14.25" customHeight="1"/>
    <row r="73" s="38" customFormat="1" ht="14.25" customHeight="1"/>
    <row r="74" s="38" customFormat="1" ht="14.25" customHeight="1"/>
    <row r="75" s="38" customFormat="1" ht="14.25" customHeight="1"/>
    <row r="76" s="38" customFormat="1" ht="14.25" customHeight="1"/>
    <row r="77" s="38" customFormat="1" ht="14.25" customHeight="1"/>
    <row r="78" s="38" customFormat="1" ht="14.25" customHeight="1"/>
    <row r="79" s="38" customFormat="1" ht="14.25" customHeight="1"/>
    <row r="80" s="38" customFormat="1" ht="14.25" customHeight="1"/>
    <row r="81" s="38" customFormat="1" ht="14.25" customHeight="1"/>
    <row r="82" s="38" customFormat="1" ht="14.25" customHeight="1"/>
    <row r="83" s="38" customFormat="1" ht="14.25" customHeight="1"/>
    <row r="84" s="38" customFormat="1" ht="14.25" customHeight="1"/>
    <row r="85" s="38" customFormat="1" ht="14.25" customHeight="1"/>
    <row r="86" s="38" customFormat="1" ht="14.25" customHeight="1"/>
    <row r="87" s="38" customFormat="1" ht="14.25" customHeight="1"/>
    <row r="88" s="38" customFormat="1" ht="14.25" customHeight="1"/>
    <row r="89" s="38" customFormat="1" ht="14.25" customHeight="1"/>
    <row r="90" s="38" customFormat="1" ht="14.25" customHeight="1"/>
    <row r="91" s="38" customFormat="1" ht="14.25" customHeight="1"/>
    <row r="92" s="38" customFormat="1" ht="14.25" customHeight="1"/>
    <row r="93" s="38" customFormat="1" ht="14.25" customHeight="1"/>
    <row r="94" s="38" customFormat="1" ht="14.25" customHeight="1"/>
    <row r="95" s="38" customFormat="1" ht="14.25" customHeight="1"/>
    <row r="96" s="38" customFormat="1" ht="14.25" customHeight="1"/>
    <row r="97" s="38" customFormat="1" ht="14.25" customHeight="1"/>
    <row r="98" s="38" customFormat="1" ht="14.25" customHeight="1"/>
    <row r="99" s="38" customFormat="1" ht="14.25" customHeight="1"/>
    <row r="100" s="38" customFormat="1" ht="14.25" customHeight="1"/>
    <row r="101" s="38" customFormat="1" ht="14.25" customHeight="1"/>
    <row r="102" s="38" customFormat="1" ht="14.25" customHeight="1"/>
    <row r="103" s="38" customFormat="1" ht="14.25" customHeight="1"/>
    <row r="104" s="38" customFormat="1" ht="14.25" customHeight="1"/>
    <row r="105" s="38" customFormat="1" ht="14.25" customHeight="1"/>
    <row r="106" s="38" customFormat="1" ht="14.25" customHeight="1"/>
    <row r="107" s="38" customFormat="1" ht="14.25" customHeight="1"/>
    <row r="108" s="38" customFormat="1" ht="14.25" customHeight="1"/>
    <row r="109" s="38" customFormat="1" ht="14.25" customHeight="1"/>
    <row r="110" s="38" customFormat="1" ht="14.25" customHeight="1"/>
    <row r="111" s="38" customFormat="1" ht="14.25" customHeight="1"/>
    <row r="112" s="38" customFormat="1" ht="14.25" customHeight="1"/>
    <row r="113" s="38" customFormat="1" ht="14.25" customHeight="1"/>
    <row r="114" s="38" customFormat="1" ht="14.25" customHeight="1"/>
    <row r="115" s="38" customFormat="1" ht="14.25" customHeight="1"/>
    <row r="116" s="38" customFormat="1" ht="14.25" customHeight="1"/>
    <row r="117" s="38" customFormat="1" ht="14.25" customHeight="1"/>
    <row r="118" s="38" customFormat="1" ht="14.25" customHeight="1"/>
    <row r="119" s="38" customFormat="1" ht="14.25" customHeight="1"/>
    <row r="120" s="38" customFormat="1" ht="14.25" customHeight="1"/>
    <row r="121" s="38" customFormat="1" ht="14.25" customHeight="1"/>
    <row r="122" s="38" customFormat="1" ht="14.25" customHeight="1"/>
    <row r="123" s="38" customFormat="1" ht="14.25" customHeight="1"/>
    <row r="124" s="38" customFormat="1" ht="14.25" customHeight="1"/>
    <row r="125" s="38" customFormat="1" ht="14.25" customHeight="1"/>
    <row r="126" s="38" customFormat="1" ht="14.25" customHeight="1"/>
    <row r="127" s="38" customFormat="1" ht="14.25" customHeight="1"/>
    <row r="128" s="38" customFormat="1" ht="14.25" customHeight="1"/>
    <row r="129" s="38" customFormat="1" ht="14.25" customHeight="1"/>
    <row r="130" s="38" customFormat="1" ht="14.25" customHeight="1"/>
    <row r="131" s="38" customFormat="1" ht="14.25" customHeight="1"/>
    <row r="132" s="38" customFormat="1" ht="14.25" customHeight="1"/>
    <row r="133" s="38" customFormat="1" ht="14.25" customHeight="1"/>
    <row r="134" s="38" customFormat="1" ht="14.25" customHeight="1"/>
    <row r="135" s="38" customFormat="1" ht="14.25" customHeight="1"/>
    <row r="136" s="38" customFormat="1" ht="14.25" customHeight="1"/>
    <row r="137" s="38" customFormat="1" ht="14.25" customHeight="1"/>
    <row r="138" s="38" customFormat="1" ht="14.25" customHeight="1"/>
    <row r="139" s="38" customFormat="1" ht="14.25" customHeight="1"/>
    <row r="140" s="38" customFormat="1" ht="14.25" customHeight="1"/>
    <row r="141" s="38" customFormat="1" ht="14.25" customHeight="1"/>
    <row r="142" s="38" customFormat="1" ht="14.25" customHeight="1"/>
    <row r="143" s="38" customFormat="1" ht="14.25" customHeight="1"/>
    <row r="144" s="38" customFormat="1" ht="14.25" customHeight="1"/>
    <row r="145" s="38" customFormat="1" ht="14.25" customHeight="1"/>
    <row r="146" s="38" customFormat="1" ht="14.25" customHeight="1"/>
    <row r="147" s="38" customFormat="1" ht="14.25" customHeight="1"/>
    <row r="148" s="38" customFormat="1" ht="14.25" customHeight="1"/>
    <row r="149" s="38" customFormat="1" ht="14.25" customHeight="1"/>
    <row r="150" s="38" customFormat="1" ht="14.25" customHeight="1"/>
    <row r="151" s="38" customFormat="1" ht="14.25" customHeight="1"/>
    <row r="152" s="38" customFormat="1" ht="14.25" customHeight="1"/>
    <row r="153" s="38" customFormat="1" ht="14.25" customHeight="1"/>
    <row r="154" s="38" customFormat="1" ht="14.25" customHeight="1"/>
    <row r="155" s="38" customFormat="1" ht="14.25" customHeight="1"/>
    <row r="156" s="38" customFormat="1" ht="14.25" customHeight="1"/>
    <row r="157" s="38" customFormat="1" ht="14.25" customHeight="1"/>
    <row r="158" s="38" customFormat="1" ht="14.25" customHeight="1"/>
    <row r="159" s="38" customFormat="1" ht="14.25" customHeight="1"/>
    <row r="160" s="38" customFormat="1" ht="14.25" customHeight="1"/>
    <row r="161" s="38" customFormat="1" ht="14.25" customHeight="1"/>
    <row r="162" s="38" customFormat="1" ht="14.25" customHeight="1"/>
    <row r="163" s="38" customFormat="1" ht="14.25" customHeight="1"/>
    <row r="164" s="38" customFormat="1" ht="14.25" customHeight="1"/>
    <row r="165" s="38" customFormat="1" ht="14.25" customHeight="1"/>
    <row r="166" s="38" customFormat="1" ht="14.25" customHeight="1"/>
    <row r="167" s="38" customFormat="1" ht="14.25" customHeight="1"/>
    <row r="168" s="38" customFormat="1" ht="14.25" customHeight="1"/>
    <row r="169" s="38" customFormat="1" ht="14.25" customHeight="1"/>
    <row r="170" s="38" customFormat="1" ht="14.25" customHeight="1"/>
    <row r="171" s="38" customFormat="1" ht="14.25" customHeight="1"/>
    <row r="172" s="38" customFormat="1" ht="14.25" customHeight="1"/>
    <row r="173" s="38" customFormat="1" ht="14.25" customHeight="1"/>
    <row r="174" s="38" customFormat="1" ht="14.25" customHeight="1"/>
    <row r="175" s="38" customFormat="1" ht="14.25" customHeight="1"/>
    <row r="176" s="38" customFormat="1" ht="14.25" customHeight="1"/>
    <row r="177" s="38" customFormat="1" ht="14.25" customHeight="1"/>
    <row r="178" s="38" customFormat="1" ht="14.25" customHeight="1"/>
    <row r="179" s="38" customFormat="1" ht="14.25" customHeight="1"/>
    <row r="180" s="38" customFormat="1" ht="14.25" customHeight="1"/>
    <row r="181" s="38" customFormat="1" ht="14.25" customHeight="1"/>
    <row r="182" s="38" customFormat="1" ht="14.25" customHeight="1"/>
    <row r="183" s="38" customFormat="1" ht="14.25" customHeight="1"/>
    <row r="184" s="38" customFormat="1" ht="14.25" customHeight="1"/>
    <row r="185" s="38" customFormat="1" ht="14.25" customHeight="1"/>
    <row r="186" s="38" customFormat="1" ht="14.25" customHeight="1"/>
    <row r="187" s="38" customFormat="1" ht="14.25" customHeight="1"/>
    <row r="188" s="38" customFormat="1" ht="14.25" customHeight="1"/>
    <row r="189" s="38" customFormat="1" ht="14.25" customHeight="1"/>
    <row r="190" s="38" customFormat="1" ht="14.25" customHeight="1"/>
    <row r="191" s="38" customFormat="1" ht="14.25" customHeight="1"/>
    <row r="192" s="38" customFormat="1" ht="14.25" customHeight="1"/>
    <row r="193" s="38" customFormat="1" ht="14.25" customHeight="1"/>
    <row r="194" s="38" customFormat="1" ht="14.25" customHeight="1"/>
    <row r="195" s="38" customFormat="1" ht="14.25" customHeight="1"/>
    <row r="196" s="38" customFormat="1" ht="14.25" customHeight="1"/>
    <row r="197" s="38" customFormat="1" ht="14.25" customHeight="1"/>
    <row r="198" s="38" customFormat="1" ht="14.25" customHeight="1"/>
    <row r="199" s="38" customFormat="1" ht="14.25" customHeight="1"/>
    <row r="200" s="38" customFormat="1" ht="14.25" customHeight="1"/>
    <row r="201" s="38" customFormat="1" ht="14.25" customHeight="1"/>
    <row r="202" s="38" customFormat="1" ht="14.25" customHeight="1"/>
    <row r="203" s="38" customFormat="1" ht="14.25" customHeight="1"/>
    <row r="204" s="38" customFormat="1" ht="14.25" customHeight="1"/>
    <row r="205" s="38" customFormat="1" ht="14.25" customHeight="1"/>
    <row r="206" s="38" customFormat="1" ht="14.25" customHeight="1"/>
    <row r="207" s="38" customFormat="1" ht="14.25" customHeight="1"/>
    <row r="208" s="38" customFormat="1" ht="14.25" customHeight="1"/>
    <row r="209" s="38" customFormat="1" ht="14.25" customHeight="1"/>
    <row r="210" s="38" customFormat="1" ht="14.25" customHeight="1"/>
    <row r="211" s="38" customFormat="1" ht="14.25" customHeight="1"/>
    <row r="212" s="38" customFormat="1" ht="14.25" customHeight="1"/>
    <row r="213" s="38" customFormat="1" ht="14.25" customHeight="1"/>
    <row r="214" s="38" customFormat="1" ht="14.25" customHeight="1"/>
    <row r="215" s="38" customFormat="1" ht="14.25" customHeight="1"/>
    <row r="216" s="38" customFormat="1" ht="14.25" customHeight="1"/>
    <row r="217" s="38" customFormat="1" ht="14.25" customHeight="1"/>
    <row r="218" s="38" customFormat="1" ht="14.25" customHeight="1"/>
    <row r="219" s="38" customFormat="1" ht="14.25" customHeight="1"/>
    <row r="220" s="38" customFormat="1" ht="14.25" customHeight="1"/>
    <row r="221" s="38" customFormat="1" ht="14.25" customHeight="1"/>
    <row r="222" s="38" customFormat="1" ht="14.25" customHeight="1"/>
    <row r="223" s="38" customFormat="1" ht="14.25" customHeight="1"/>
    <row r="224" s="38" customFormat="1" ht="14.25" customHeight="1"/>
    <row r="225" s="38" customFormat="1" ht="14.25" customHeight="1"/>
    <row r="226" s="38" customFormat="1" ht="14.25" customHeight="1"/>
    <row r="227" s="38" customFormat="1" ht="14.25" customHeight="1"/>
    <row r="228" s="38" customFormat="1" ht="14.25" customHeight="1"/>
    <row r="229" s="38" customFormat="1" ht="14.25" customHeight="1"/>
    <row r="230" s="38" customFormat="1" ht="14.25" customHeight="1"/>
    <row r="231" s="38" customFormat="1" ht="14.25" customHeight="1"/>
    <row r="232" s="38" customFormat="1" ht="14.25" customHeight="1"/>
    <row r="233" s="38" customFormat="1" ht="14.25" customHeight="1"/>
    <row r="234" s="38" customFormat="1" ht="14.25" customHeight="1"/>
    <row r="235" s="38" customFormat="1" ht="14.25" customHeight="1"/>
    <row r="236" s="38" customFormat="1" ht="14.25" customHeight="1"/>
    <row r="237" s="38" customFormat="1" ht="14.25" customHeight="1"/>
    <row r="238" s="38" customFormat="1" ht="14.25" customHeight="1"/>
    <row r="239" s="38" customFormat="1" ht="14.25" customHeight="1"/>
    <row r="240" s="38" customFormat="1" ht="14.25" customHeight="1"/>
    <row r="241" s="38" customFormat="1" ht="14.25" customHeight="1"/>
    <row r="242" s="38" customFormat="1" ht="14.25" customHeight="1"/>
    <row r="243" s="38" customFormat="1" ht="14.25" customHeight="1"/>
    <row r="244" s="38" customFormat="1" ht="14.25" customHeight="1"/>
    <row r="245" s="38" customFormat="1" ht="14.25" customHeight="1"/>
    <row r="246" s="38" customFormat="1" ht="14.25" customHeight="1"/>
    <row r="247" s="38" customFormat="1" ht="14.25" customHeight="1"/>
    <row r="248" s="38" customFormat="1" ht="14.25" customHeight="1"/>
    <row r="249" s="38" customFormat="1" ht="14.25" customHeight="1"/>
    <row r="250" s="38" customFormat="1" ht="14.25" customHeight="1"/>
    <row r="251" s="38" customFormat="1" ht="14.25" customHeight="1"/>
    <row r="252" s="38" customFormat="1" ht="14.25" customHeight="1"/>
    <row r="253" s="38" customFormat="1" ht="14.25" customHeight="1"/>
    <row r="254" s="38" customFormat="1" ht="14.25" customHeight="1"/>
    <row r="255" s="38" customFormat="1" ht="14.25" customHeight="1"/>
    <row r="256" s="38" customFormat="1" ht="14.25" customHeight="1"/>
    <row r="257" s="38" customFormat="1" ht="14.25" customHeight="1"/>
    <row r="258" s="38" customFormat="1" ht="14.25" customHeight="1"/>
    <row r="259" s="38" customFormat="1" ht="14.25" customHeight="1"/>
    <row r="260" s="38" customFormat="1" ht="14.25" customHeight="1"/>
    <row r="261" s="38" customFormat="1" ht="14.25" customHeight="1"/>
    <row r="262" s="38" customFormat="1" ht="14.25" customHeight="1"/>
    <row r="263" s="38" customFormat="1" ht="14.25" customHeight="1"/>
    <row r="264" s="38" customFormat="1" ht="14.25" customHeight="1"/>
    <row r="265" s="38" customFormat="1" ht="14.25" customHeight="1"/>
    <row r="266" s="38" customFormat="1" ht="14.25" customHeight="1"/>
    <row r="267" s="38" customFormat="1" ht="14.25" customHeight="1"/>
    <row r="268" s="38" customFormat="1" ht="14.25" customHeight="1"/>
    <row r="269" s="38" customFormat="1" ht="14.25" customHeight="1"/>
    <row r="270" s="38" customFormat="1" ht="14.25" customHeight="1"/>
    <row r="271" s="38" customFormat="1" ht="14.25" customHeight="1"/>
    <row r="272" s="38" customFormat="1" ht="14.25" customHeight="1"/>
    <row r="273" s="38" customFormat="1" ht="14.25" customHeight="1"/>
    <row r="274" s="38" customFormat="1" ht="14.25" customHeight="1"/>
    <row r="275" s="38" customFormat="1" ht="14.25" customHeight="1"/>
    <row r="276" s="38" customFormat="1" ht="14.25" customHeight="1"/>
    <row r="277" s="38" customFormat="1" ht="14.25" customHeight="1"/>
    <row r="278" s="38" customFormat="1" ht="14.25" customHeight="1"/>
    <row r="279" s="38" customFormat="1" ht="14.25" customHeight="1"/>
    <row r="280" s="38" customFormat="1" ht="14.25" customHeight="1"/>
    <row r="281" s="38" customFormat="1" ht="14.25" customHeight="1"/>
    <row r="282" s="38" customFormat="1" ht="14.25" customHeight="1"/>
    <row r="283" s="38" customFormat="1" ht="14.25" customHeight="1"/>
    <row r="284" s="38" customFormat="1" ht="14.25" customHeight="1"/>
    <row r="285" s="38" customFormat="1" ht="14.25" customHeight="1"/>
    <row r="286" s="38" customFormat="1" ht="14.25" customHeight="1"/>
    <row r="287" s="38" customFormat="1" ht="14.25" customHeight="1"/>
    <row r="288" s="38" customFormat="1" ht="14.25" customHeight="1"/>
    <row r="289" s="38" customFormat="1" ht="14.25" customHeight="1"/>
    <row r="290" s="38" customFormat="1" ht="14.25" customHeight="1"/>
    <row r="291" s="38" customFormat="1" ht="14.25" customHeight="1"/>
    <row r="292" s="38" customFormat="1" ht="14.25" customHeight="1"/>
    <row r="293" s="38" customFormat="1" ht="14.25" customHeight="1"/>
    <row r="294" s="38" customFormat="1" ht="14.25" customHeight="1"/>
    <row r="295" s="38" customFormat="1" ht="14.25" customHeight="1"/>
    <row r="296" s="38" customFormat="1" ht="14.25" customHeight="1"/>
    <row r="297" s="38" customFormat="1" ht="14.25" customHeight="1"/>
    <row r="298" s="38" customFormat="1" ht="14.25" customHeight="1"/>
    <row r="299" s="38" customFormat="1" ht="14.25" customHeight="1"/>
    <row r="300" s="38" customFormat="1" ht="14.25" customHeight="1"/>
    <row r="301" s="38" customFormat="1" ht="14.25" customHeight="1"/>
    <row r="302" s="38" customFormat="1" ht="14.25" customHeight="1"/>
    <row r="303" s="38" customFormat="1" ht="14.25" customHeight="1"/>
    <row r="304" s="38" customFormat="1" ht="14.25" customHeight="1"/>
    <row r="305" s="38" customFormat="1" ht="14.25" customHeight="1"/>
    <row r="306" s="38" customFormat="1" ht="14.25" customHeight="1"/>
    <row r="307" s="38" customFormat="1" ht="14.25" customHeight="1"/>
    <row r="308" s="38" customFormat="1" ht="14.25" customHeight="1"/>
    <row r="309" s="38" customFormat="1" ht="14.25" customHeight="1"/>
    <row r="310" s="38" customFormat="1" ht="14.25" customHeight="1"/>
    <row r="311" s="38" customFormat="1" ht="14.25" customHeight="1"/>
    <row r="312" s="38" customFormat="1" ht="14.25" customHeight="1"/>
    <row r="313" s="38" customFormat="1" ht="14.25" customHeight="1"/>
    <row r="314" s="38" customFormat="1" ht="14.25" customHeight="1"/>
    <row r="315" s="38" customFormat="1" ht="14.25" customHeight="1"/>
    <row r="316" s="38" customFormat="1" ht="14.25" customHeight="1"/>
    <row r="317" s="38" customFormat="1" ht="14.25" customHeight="1"/>
    <row r="318" s="38" customFormat="1" ht="14.25" customHeight="1"/>
    <row r="319" s="38" customFormat="1" ht="14.25" customHeight="1"/>
    <row r="320" s="38" customFormat="1" ht="14.25" customHeight="1"/>
    <row r="321" s="38" customFormat="1" ht="14.25" customHeight="1"/>
    <row r="322" s="38" customFormat="1" ht="14.25" customHeight="1"/>
    <row r="323" s="38" customFormat="1" ht="14.25" customHeight="1"/>
    <row r="324" s="38" customFormat="1" ht="14.25" customHeight="1"/>
    <row r="325" s="38" customFormat="1" ht="14.25" customHeight="1"/>
    <row r="326" s="38" customFormat="1" ht="14.25" customHeight="1"/>
    <row r="327" s="38" customFormat="1" ht="14.25" customHeight="1"/>
    <row r="328" s="38" customFormat="1" ht="14.25" customHeight="1"/>
    <row r="329" s="38" customFormat="1" ht="14.25" customHeight="1"/>
    <row r="330" s="38" customFormat="1" ht="14.25" customHeight="1"/>
    <row r="331" s="38" customFormat="1" ht="14.25" customHeight="1"/>
    <row r="332" s="38" customFormat="1" ht="14.25" customHeight="1"/>
    <row r="333" s="38" customFormat="1" ht="14.25" customHeight="1"/>
    <row r="334" s="38" customFormat="1" ht="14.25" customHeight="1"/>
    <row r="335" s="38" customFormat="1" ht="14.25" customHeight="1"/>
    <row r="336" s="38" customFormat="1" ht="14.25" customHeight="1"/>
    <row r="337" s="38" customFormat="1" ht="14.25" customHeight="1"/>
    <row r="338" s="38" customFormat="1" ht="14.25" customHeight="1"/>
    <row r="339" s="38" customFormat="1" ht="14.25" customHeight="1"/>
    <row r="340" s="38" customFormat="1" ht="14.25" customHeight="1"/>
    <row r="341" s="38" customFormat="1" ht="14.25" customHeight="1"/>
    <row r="342" s="38" customFormat="1" ht="14.25" customHeight="1"/>
    <row r="343" s="38" customFormat="1" ht="14.25" customHeight="1"/>
    <row r="344" s="38" customFormat="1" ht="14.25" customHeight="1"/>
    <row r="345" s="38" customFormat="1" ht="14.25" customHeight="1"/>
    <row r="346" s="38" customFormat="1" ht="14.25" customHeight="1"/>
    <row r="347" s="38" customFormat="1" ht="14.25" customHeight="1"/>
    <row r="348" s="38" customFormat="1" ht="14.25" customHeight="1"/>
    <row r="349" s="38" customFormat="1" ht="14.25" customHeight="1"/>
    <row r="350" s="38" customFormat="1" ht="14.25" customHeight="1"/>
    <row r="351" s="38" customFormat="1" ht="14.25" customHeight="1"/>
    <row r="352" s="38" customFormat="1" ht="14.25" customHeight="1"/>
    <row r="353" s="38" customFormat="1" ht="14.25" customHeight="1"/>
    <row r="354" s="38" customFormat="1" ht="14.25" customHeight="1"/>
    <row r="355" s="38" customFormat="1" ht="14.25" customHeight="1"/>
    <row r="356" s="38" customFormat="1" ht="14.25" customHeight="1"/>
    <row r="357" s="38" customFormat="1" ht="14.25" customHeight="1"/>
    <row r="358" s="38" customFormat="1" ht="14.25" customHeight="1"/>
    <row r="359" s="38" customFormat="1" ht="14.25" customHeight="1"/>
    <row r="360" s="38" customFormat="1" ht="14.25" customHeight="1"/>
    <row r="361" s="38" customFormat="1" ht="14.25" customHeight="1"/>
    <row r="362" s="38" customFormat="1" ht="14.25" customHeight="1"/>
    <row r="363" s="38" customFormat="1" ht="14.25" customHeight="1"/>
    <row r="364" s="38" customFormat="1" ht="14.25" customHeight="1"/>
    <row r="365" s="38" customFormat="1" ht="14.25" customHeight="1"/>
    <row r="366" s="38" customFormat="1" ht="14.25" customHeight="1"/>
    <row r="367" s="38" customFormat="1" ht="14.25" customHeight="1"/>
    <row r="368" s="38" customFormat="1" ht="14.25" customHeight="1"/>
    <row r="369" s="38" customFormat="1" ht="14.25" customHeight="1"/>
    <row r="370" s="38" customFormat="1" ht="14.25" customHeight="1"/>
    <row r="371" s="38" customFormat="1" ht="14.25" customHeight="1"/>
    <row r="372" s="38" customFormat="1" ht="14.25" customHeight="1"/>
    <row r="373" s="38" customFormat="1" ht="14.25" customHeight="1"/>
    <row r="374" s="38" customFormat="1" ht="14.25" customHeight="1"/>
    <row r="375" s="38" customFormat="1" ht="14.25" customHeight="1"/>
    <row r="376" s="38" customFormat="1" ht="14.25" customHeight="1"/>
    <row r="377" s="38" customFormat="1" ht="14.25" customHeight="1"/>
    <row r="378" s="38" customFormat="1" ht="14.25" customHeight="1"/>
    <row r="379" s="38" customFormat="1" ht="14.25" customHeight="1"/>
    <row r="380" s="38" customFormat="1" ht="14.25" customHeight="1"/>
    <row r="381" s="38" customFormat="1" ht="14.25" customHeight="1"/>
    <row r="382" s="38" customFormat="1" ht="14.25" customHeight="1"/>
    <row r="383" s="38" customFormat="1" ht="14.25" customHeight="1"/>
    <row r="384" s="38" customFormat="1" ht="14.25" customHeight="1"/>
    <row r="385" s="38" customFormat="1" ht="14.25" customHeight="1"/>
    <row r="386" s="38" customFormat="1" ht="14.25" customHeight="1"/>
    <row r="387" s="38" customFormat="1" ht="14.25" customHeight="1"/>
    <row r="388" s="38" customFormat="1" ht="14.25" customHeight="1"/>
    <row r="389" s="38" customFormat="1" ht="14.25" customHeight="1"/>
    <row r="390" s="38" customFormat="1" ht="14.25" customHeight="1"/>
    <row r="391" s="38" customFormat="1" ht="14.25" customHeight="1"/>
    <row r="392" s="38" customFormat="1" ht="14.25" customHeight="1"/>
    <row r="393" s="38" customFormat="1" ht="14.25" customHeight="1"/>
    <row r="394" s="38" customFormat="1" ht="14.25" customHeight="1"/>
    <row r="395" s="38" customFormat="1" ht="14.25" customHeight="1"/>
    <row r="396" s="38" customFormat="1" ht="14.25" customHeight="1"/>
    <row r="397" s="38" customFormat="1" ht="14.25" customHeight="1"/>
    <row r="398" s="38" customFormat="1" ht="14.25" customHeight="1"/>
    <row r="399" s="38" customFormat="1" ht="14.25" customHeight="1"/>
    <row r="400" s="38" customFormat="1" ht="14.25" customHeight="1"/>
    <row r="401" s="38" customFormat="1" ht="14.25" customHeight="1"/>
    <row r="402" s="38" customFormat="1" ht="14.25" customHeight="1"/>
    <row r="403" s="38" customFormat="1" ht="14.25" customHeight="1"/>
    <row r="404" s="38" customFormat="1" ht="14.25" customHeight="1"/>
    <row r="405" s="38" customFormat="1" ht="14.25" customHeight="1"/>
    <row r="406" s="38" customFormat="1" ht="14.25" customHeight="1"/>
    <row r="407" s="38" customFormat="1" ht="14.25" customHeight="1"/>
    <row r="408" s="38" customFormat="1" ht="14.25" customHeight="1"/>
    <row r="409" s="38" customFormat="1" ht="14.25" customHeight="1"/>
    <row r="410" s="38" customFormat="1" ht="14.25" customHeight="1"/>
    <row r="411" s="38" customFormat="1" ht="14.25" customHeight="1"/>
    <row r="412" s="38" customFormat="1" ht="14.25" customHeight="1"/>
    <row r="413" s="38" customFormat="1" ht="14.25" customHeight="1"/>
    <row r="414" s="38" customFormat="1" ht="14.25" customHeight="1"/>
    <row r="415" s="38" customFormat="1" ht="14.25" customHeight="1"/>
    <row r="416" s="38" customFormat="1" ht="14.25" customHeight="1"/>
    <row r="417" s="38" customFormat="1" ht="14.25" customHeight="1"/>
    <row r="418" s="38" customFormat="1" ht="14.25" customHeight="1"/>
    <row r="419" s="38" customFormat="1" ht="14.25" customHeight="1"/>
    <row r="420" s="38" customFormat="1" ht="14.25" customHeight="1"/>
    <row r="421" s="38" customFormat="1" ht="14.25" customHeight="1"/>
    <row r="422" s="38" customFormat="1" ht="14.25" customHeight="1"/>
    <row r="423" s="38" customFormat="1" ht="14.25" customHeight="1"/>
    <row r="424" s="38" customFormat="1" ht="14.25" customHeight="1"/>
    <row r="425" s="38" customFormat="1" ht="14.25" customHeight="1"/>
    <row r="426" s="38" customFormat="1" ht="14.25" customHeight="1"/>
    <row r="427" s="38" customFormat="1" ht="14.25" customHeight="1"/>
    <row r="428" s="38" customFormat="1" ht="14.25" customHeight="1"/>
    <row r="429" s="38" customFormat="1" ht="14.25" customHeight="1"/>
    <row r="430" s="38" customFormat="1" ht="14.25" customHeight="1"/>
    <row r="431" s="38" customFormat="1" ht="14.25" customHeight="1"/>
    <row r="432" s="38" customFormat="1" ht="14.25" customHeight="1"/>
    <row r="433" s="38" customFormat="1" ht="14.25" customHeight="1"/>
    <row r="434" s="38" customFormat="1" ht="14.25" customHeight="1"/>
    <row r="435" s="38" customFormat="1" ht="14.25" customHeight="1"/>
    <row r="436" s="38" customFormat="1" ht="14.25" customHeight="1"/>
    <row r="437" s="38" customFormat="1" ht="14.25" customHeight="1"/>
    <row r="438" s="38" customFormat="1" ht="14.25" customHeight="1"/>
    <row r="439" s="38" customFormat="1" ht="14.25" customHeight="1"/>
    <row r="440" s="38" customFormat="1" ht="14.25" customHeight="1"/>
    <row r="441" s="38" customFormat="1" ht="14.25" customHeight="1"/>
    <row r="442" s="38" customFormat="1" ht="14.25" customHeight="1"/>
    <row r="443" s="38" customFormat="1" ht="14.25" customHeight="1"/>
    <row r="444" s="38" customFormat="1" ht="14.25" customHeight="1"/>
    <row r="445" s="38" customFormat="1" ht="14.25" customHeight="1"/>
    <row r="446" s="38" customFormat="1" ht="14.25" customHeight="1"/>
    <row r="447" s="38" customFormat="1" ht="14.25" customHeight="1"/>
    <row r="448" s="38" customFormat="1" ht="14.25" customHeight="1"/>
    <row r="449" s="38" customFormat="1" ht="14.25" customHeight="1"/>
    <row r="450" s="38" customFormat="1" ht="14.25" customHeight="1"/>
    <row r="451" s="38" customFormat="1" ht="14.25" customHeight="1"/>
    <row r="452" s="38" customFormat="1" ht="14.25" customHeight="1"/>
    <row r="453" s="38" customFormat="1" ht="14.25" customHeight="1"/>
    <row r="454" s="38" customFormat="1" ht="14.25" customHeight="1"/>
    <row r="455" s="38" customFormat="1" ht="14.25" customHeight="1"/>
    <row r="456" s="38" customFormat="1" ht="14.25" customHeight="1"/>
    <row r="457" s="38" customFormat="1" ht="14.25" customHeight="1"/>
    <row r="458" s="38" customFormat="1" ht="14.25" customHeight="1"/>
    <row r="459" s="38" customFormat="1" ht="14.25" customHeight="1"/>
    <row r="460" s="38" customFormat="1" ht="14.25" customHeight="1"/>
    <row r="461" s="38" customFormat="1" ht="14.25" customHeight="1"/>
    <row r="462" s="38" customFormat="1" ht="14.25" customHeight="1"/>
    <row r="463" s="38" customFormat="1" ht="14.25" customHeight="1"/>
    <row r="464" s="38" customFormat="1" ht="14.25" customHeight="1"/>
    <row r="465" s="38" customFormat="1" ht="14.25" customHeight="1"/>
    <row r="466" s="38" customFormat="1" ht="14.25" customHeight="1"/>
    <row r="467" s="38" customFormat="1" ht="14.25" customHeight="1"/>
    <row r="468" s="38" customFormat="1" ht="14.25" customHeight="1"/>
    <row r="469" s="38" customFormat="1" ht="14.25" customHeight="1"/>
    <row r="470" s="38" customFormat="1" ht="14.25" customHeight="1"/>
    <row r="471" s="38" customFormat="1" ht="14.25" customHeight="1"/>
    <row r="472" s="38" customFormat="1" ht="14.25" customHeight="1"/>
    <row r="473" s="38" customFormat="1" ht="14.25" customHeight="1"/>
    <row r="474" s="38" customFormat="1" ht="14.25" customHeight="1"/>
    <row r="475" s="38" customFormat="1" ht="14.25" customHeight="1"/>
    <row r="476" s="38" customFormat="1" ht="14.25" customHeight="1"/>
    <row r="477" s="38" customFormat="1" ht="14.25" customHeight="1"/>
    <row r="478" s="38" customFormat="1" ht="14.25" customHeight="1"/>
    <row r="479" s="38" customFormat="1" ht="14.25" customHeight="1"/>
    <row r="480" s="38" customFormat="1" ht="14.25" customHeight="1"/>
    <row r="481" s="38" customFormat="1" ht="14.25" customHeight="1"/>
    <row r="482" s="38" customFormat="1" ht="14.25" customHeight="1"/>
    <row r="483" s="38" customFormat="1" ht="14.25" customHeight="1"/>
    <row r="484" s="38" customFormat="1" ht="14.25" customHeight="1"/>
    <row r="485" s="38" customFormat="1" ht="14.25" customHeight="1"/>
    <row r="486" s="38" customFormat="1" ht="14.25" customHeight="1"/>
    <row r="487" s="38" customFormat="1" ht="14.25" customHeight="1"/>
    <row r="488" s="38" customFormat="1" ht="14.25" customHeight="1"/>
    <row r="489" s="38" customFormat="1" ht="14.25" customHeight="1"/>
    <row r="490" s="38" customFormat="1" ht="14.25" customHeight="1"/>
    <row r="491" s="38" customFormat="1" ht="14.25" customHeight="1"/>
    <row r="492" s="38" customFormat="1" ht="14.25" customHeight="1"/>
    <row r="493" s="38" customFormat="1" ht="14.25" customHeight="1"/>
    <row r="494" s="38" customFormat="1" ht="14.25" customHeight="1"/>
    <row r="495" s="38" customFormat="1" ht="14.25" customHeight="1"/>
    <row r="496" s="38" customFormat="1" ht="14.25" customHeight="1"/>
    <row r="497" s="38" customFormat="1" ht="14.25" customHeight="1"/>
    <row r="498" s="38" customFormat="1" ht="14.25" customHeight="1"/>
    <row r="499" s="38" customFormat="1" ht="14.25" customHeight="1"/>
    <row r="500" s="38" customFormat="1" ht="14.25" customHeight="1"/>
    <row r="501" s="38" customFormat="1" ht="14.25" customHeight="1"/>
    <row r="502" s="38" customFormat="1" ht="14.25" customHeight="1"/>
    <row r="503" s="38" customFormat="1" ht="14.25" customHeight="1"/>
    <row r="504" s="38" customFormat="1" ht="14.25" customHeight="1"/>
    <row r="505" s="38" customFormat="1" ht="14.25" customHeight="1"/>
    <row r="506" s="38" customFormat="1" ht="14.25" customHeight="1"/>
    <row r="507" s="38" customFormat="1" ht="14.25" customHeight="1"/>
    <row r="508" s="38" customFormat="1" ht="14.25" customHeight="1"/>
    <row r="509" s="38" customFormat="1" ht="14.25" customHeight="1"/>
    <row r="510" s="38" customFormat="1" ht="14.25" customHeight="1"/>
    <row r="511" s="38" customFormat="1" ht="14.25" customHeight="1"/>
    <row r="512" s="38" customFormat="1" ht="14.25" customHeight="1"/>
    <row r="513" s="38" customFormat="1" ht="14.25" customHeight="1"/>
    <row r="514" s="38" customFormat="1" ht="14.25" customHeight="1"/>
    <row r="515" s="38" customFormat="1" ht="14.25" customHeight="1"/>
    <row r="516" s="38" customFormat="1" ht="14.25" customHeight="1"/>
    <row r="517" s="38" customFormat="1" ht="14.25" customHeight="1"/>
    <row r="518" s="38" customFormat="1" ht="14.25" customHeight="1"/>
    <row r="519" s="38" customFormat="1" ht="14.25" customHeight="1"/>
    <row r="520" s="38" customFormat="1" ht="14.25" customHeight="1"/>
    <row r="521" s="38" customFormat="1" ht="14.25" customHeight="1"/>
    <row r="522" s="38" customFormat="1" ht="14.25" customHeight="1"/>
    <row r="523" s="38" customFormat="1" ht="14.25" customHeight="1"/>
    <row r="524" s="38" customFormat="1" ht="14.25" customHeight="1"/>
    <row r="525" s="38" customFormat="1" ht="14.25" customHeight="1"/>
    <row r="526" s="38" customFormat="1" ht="14.25" customHeight="1"/>
    <row r="527" s="38" customFormat="1" ht="14.25" customHeight="1"/>
    <row r="528" s="38" customFormat="1" ht="14.25" customHeight="1"/>
    <row r="529" s="38" customFormat="1" ht="14.25" customHeight="1"/>
    <row r="530" s="38" customFormat="1" ht="14.25" customHeight="1"/>
    <row r="531" s="38" customFormat="1" ht="14.25" customHeight="1"/>
    <row r="532" s="38" customFormat="1" ht="14.25" customHeight="1"/>
    <row r="533" s="38" customFormat="1" ht="14.25" customHeight="1"/>
    <row r="534" s="38" customFormat="1" ht="14.25" customHeight="1"/>
    <row r="535" s="38" customFormat="1" ht="14.25" customHeight="1"/>
    <row r="536" s="38" customFormat="1" ht="14.25" customHeight="1"/>
    <row r="537" s="38" customFormat="1" ht="14.25" customHeight="1"/>
    <row r="538" s="38" customFormat="1" ht="14.25" customHeight="1"/>
    <row r="539" s="38" customFormat="1" ht="14.25" customHeight="1"/>
    <row r="540" s="38" customFormat="1" ht="14.25" customHeight="1"/>
    <row r="541" s="38" customFormat="1" ht="14.25" customHeight="1"/>
    <row r="542" s="38" customFormat="1" ht="14.25" customHeight="1"/>
    <row r="543" s="38" customFormat="1" ht="14.25" customHeight="1"/>
    <row r="544" s="38" customFormat="1" ht="14.25" customHeight="1"/>
    <row r="545" s="38" customFormat="1" ht="14.25" customHeight="1"/>
    <row r="546" s="38" customFormat="1" ht="14.25" customHeight="1"/>
    <row r="547" s="38" customFormat="1" ht="14.25" customHeight="1"/>
    <row r="548" s="38" customFormat="1" ht="14.25" customHeight="1"/>
    <row r="549" s="38" customFormat="1" ht="14.25" customHeight="1"/>
    <row r="550" s="38" customFormat="1" ht="14.25" customHeight="1"/>
    <row r="551" s="38" customFormat="1" ht="14.25" customHeight="1"/>
    <row r="552" s="38" customFormat="1" ht="14.25" customHeight="1"/>
    <row r="553" s="38" customFormat="1" ht="14.25" customHeight="1"/>
    <row r="554" s="38" customFormat="1" ht="14.25" customHeight="1"/>
    <row r="555" s="38" customFormat="1" ht="14.25" customHeight="1"/>
    <row r="556" s="38" customFormat="1" ht="14.25" customHeight="1"/>
    <row r="557" s="38" customFormat="1" ht="14.25" customHeight="1"/>
    <row r="558" s="38" customFormat="1" ht="14.25" customHeight="1"/>
    <row r="559" s="38" customFormat="1" ht="14.25" customHeight="1"/>
    <row r="560" s="38" customFormat="1" ht="14.25" customHeight="1"/>
    <row r="561" s="38" customFormat="1" ht="14.25" customHeight="1"/>
    <row r="562" s="38" customFormat="1" ht="14.25" customHeight="1"/>
    <row r="563" s="38" customFormat="1" ht="14.25" customHeight="1"/>
    <row r="564" s="38" customFormat="1" ht="14.25" customHeight="1"/>
    <row r="565" s="38" customFormat="1" ht="14.25" customHeight="1"/>
    <row r="566" s="38" customFormat="1" ht="14.25" customHeight="1"/>
    <row r="567" s="38" customFormat="1" ht="14.25" customHeight="1"/>
    <row r="568" s="38" customFormat="1" ht="14.25" customHeight="1"/>
    <row r="569" s="38" customFormat="1" ht="14.25" customHeight="1"/>
    <row r="570" s="38" customFormat="1" ht="14.25" customHeight="1"/>
    <row r="571" s="38" customFormat="1" ht="14.25" customHeight="1"/>
    <row r="572" s="38" customFormat="1" ht="14.25" customHeight="1"/>
    <row r="573" s="38" customFormat="1" ht="14.25" customHeight="1"/>
    <row r="574" s="38" customFormat="1" ht="14.25" customHeight="1"/>
    <row r="575" s="38" customFormat="1" ht="14.25" customHeight="1"/>
    <row r="576" s="38" customFormat="1" ht="14.25" customHeight="1"/>
    <row r="577" s="38" customFormat="1" ht="14.25" customHeight="1"/>
    <row r="578" s="38" customFormat="1" ht="14.25" customHeight="1"/>
    <row r="579" s="38" customFormat="1" ht="14.25" customHeight="1"/>
    <row r="580" s="38" customFormat="1" ht="14.25" customHeight="1"/>
    <row r="581" s="38" customFormat="1" ht="14.25" customHeight="1"/>
    <row r="582" s="38" customFormat="1" ht="14.25" customHeight="1"/>
    <row r="583" s="38" customFormat="1" ht="14.25" customHeight="1"/>
    <row r="584" s="38" customFormat="1" ht="14.25" customHeight="1"/>
    <row r="585" s="38" customFormat="1" ht="14.25" customHeight="1"/>
    <row r="586" s="38" customFormat="1" ht="14.25" customHeight="1"/>
    <row r="587" s="38" customFormat="1" ht="14.25" customHeight="1"/>
    <row r="588" s="38" customFormat="1" ht="14.25" customHeight="1"/>
    <row r="589" s="38" customFormat="1" ht="14.25" customHeight="1"/>
    <row r="590" s="38" customFormat="1" ht="14.25" customHeight="1"/>
    <row r="591" s="38" customFormat="1" ht="14.25" customHeight="1"/>
    <row r="592" s="38" customFormat="1" ht="14.25" customHeight="1"/>
    <row r="593" s="38" customFormat="1" ht="14.25" customHeight="1"/>
    <row r="594" s="38" customFormat="1" ht="14.25" customHeight="1"/>
    <row r="595" s="38" customFormat="1" ht="14.25" customHeight="1"/>
    <row r="596" s="38" customFormat="1" ht="14.25" customHeight="1"/>
    <row r="597" s="38" customFormat="1" ht="14.25" customHeight="1"/>
    <row r="598" s="38" customFormat="1" ht="14.25" customHeight="1"/>
    <row r="599" s="38" customFormat="1" ht="14.25" customHeight="1"/>
    <row r="600" s="38" customFormat="1" ht="14.25" customHeight="1"/>
    <row r="601" s="38" customFormat="1" ht="14.25" customHeight="1"/>
    <row r="602" s="38" customFormat="1" ht="14.25" customHeight="1"/>
    <row r="603" s="38" customFormat="1" ht="14.25" customHeight="1"/>
    <row r="604" s="38" customFormat="1" ht="14.25" customHeight="1"/>
    <row r="605" s="38" customFormat="1" ht="14.25" customHeight="1"/>
    <row r="606" s="38" customFormat="1" ht="14.25" customHeight="1"/>
    <row r="607" s="38" customFormat="1" ht="14.25" customHeight="1"/>
    <row r="608" s="38" customFormat="1" ht="14.25" customHeight="1"/>
    <row r="609" s="38" customFormat="1" ht="14.25" customHeight="1"/>
    <row r="610" s="38" customFormat="1" ht="14.25" customHeight="1"/>
    <row r="611" s="38" customFormat="1" ht="14.25" customHeight="1"/>
    <row r="612" s="38" customFormat="1" ht="14.25" customHeight="1"/>
    <row r="613" s="38" customFormat="1" ht="14.25" customHeight="1"/>
    <row r="614" s="38" customFormat="1" ht="14.25" customHeight="1"/>
    <row r="615" s="38" customFormat="1" ht="14.25" customHeight="1"/>
    <row r="616" s="38" customFormat="1" ht="14.25" customHeight="1"/>
    <row r="617" s="38" customFormat="1" ht="14.25" customHeight="1"/>
    <row r="618" s="38" customFormat="1" ht="14.25" customHeight="1"/>
    <row r="619" s="38" customFormat="1" ht="14.25" customHeight="1"/>
    <row r="620" s="38" customFormat="1" ht="14.25" customHeight="1"/>
    <row r="621" s="38" customFormat="1" ht="14.25" customHeight="1"/>
    <row r="622" s="38" customFormat="1" ht="14.25" customHeight="1"/>
    <row r="623" s="38" customFormat="1" ht="14.25" customHeight="1"/>
    <row r="624" s="38" customFormat="1" ht="14.25" customHeight="1"/>
    <row r="625" s="38" customFormat="1" ht="14.25" customHeight="1"/>
    <row r="626" s="38" customFormat="1" ht="14.25" customHeight="1"/>
    <row r="627" s="38" customFormat="1" ht="14.25" customHeight="1"/>
    <row r="628" s="38" customFormat="1" ht="14.25" customHeight="1"/>
    <row r="629" s="38" customFormat="1" ht="14.25" customHeight="1"/>
    <row r="630" s="38" customFormat="1" ht="14.25" customHeight="1"/>
    <row r="631" s="38" customFormat="1" ht="14.25" customHeight="1"/>
    <row r="632" s="38" customFormat="1" ht="14.25" customHeight="1"/>
    <row r="633" s="38" customFormat="1" ht="14.25" customHeight="1"/>
    <row r="634" s="38" customFormat="1" ht="14.25" customHeight="1"/>
    <row r="635" s="38" customFormat="1" ht="14.25" customHeight="1"/>
    <row r="636" s="38" customFormat="1" ht="14.25" customHeight="1"/>
    <row r="637" s="38" customFormat="1" ht="14.25" customHeight="1"/>
    <row r="638" s="38" customFormat="1" ht="14.25" customHeight="1"/>
    <row r="639" s="38" customFormat="1" ht="14.25" customHeight="1"/>
    <row r="640" s="38" customFormat="1" ht="14.25" customHeight="1"/>
    <row r="641" s="38" customFormat="1" ht="14.25" customHeight="1"/>
    <row r="642" s="38" customFormat="1" ht="14.25" customHeight="1"/>
    <row r="643" s="38" customFormat="1" ht="14.25" customHeight="1"/>
    <row r="644" s="38" customFormat="1" ht="14.25" customHeight="1"/>
    <row r="645" s="38" customFormat="1" ht="14.25" customHeight="1"/>
    <row r="646" s="38" customFormat="1" ht="14.25" customHeight="1"/>
    <row r="647" s="38" customFormat="1" ht="14.25" customHeight="1"/>
    <row r="648" s="38" customFormat="1" ht="14.25" customHeight="1"/>
    <row r="649" s="38" customFormat="1" ht="14.25" customHeight="1"/>
    <row r="650" s="38" customFormat="1" ht="14.25" customHeight="1"/>
    <row r="651" s="38" customFormat="1" ht="14.25" customHeight="1"/>
    <row r="652" s="38" customFormat="1" ht="14.25" customHeight="1"/>
    <row r="653" s="38" customFormat="1" ht="14.25" customHeight="1"/>
    <row r="654" s="38" customFormat="1" ht="14.25" customHeight="1"/>
    <row r="655" s="38" customFormat="1" ht="14.25" customHeight="1"/>
    <row r="656" s="38" customFormat="1" ht="14.25" customHeight="1"/>
    <row r="657" s="38" customFormat="1" ht="14.25" customHeight="1"/>
    <row r="658" s="38" customFormat="1" ht="14.25" customHeight="1"/>
    <row r="659" s="38" customFormat="1" ht="14.25" customHeight="1"/>
    <row r="660" s="38" customFormat="1" ht="14.25" customHeight="1"/>
    <row r="661" s="38" customFormat="1" ht="14.25" customHeight="1"/>
    <row r="662" s="38" customFormat="1" ht="14.25" customHeight="1"/>
    <row r="663" s="38" customFormat="1" ht="14.25" customHeight="1"/>
    <row r="664" s="38" customFormat="1" ht="14.25" customHeight="1"/>
    <row r="665" s="38" customFormat="1" ht="14.25" customHeight="1"/>
    <row r="666" s="38" customFormat="1" ht="14.25" customHeight="1"/>
    <row r="667" s="38" customFormat="1" ht="14.25" customHeight="1"/>
    <row r="668" s="38" customFormat="1" ht="14.25" customHeight="1"/>
    <row r="669" s="38" customFormat="1" ht="14.25" customHeight="1"/>
    <row r="670" s="38" customFormat="1" ht="14.25" customHeight="1"/>
    <row r="671" s="38" customFormat="1" ht="14.25" customHeight="1"/>
    <row r="672" s="38" customFormat="1" ht="14.25" customHeight="1"/>
    <row r="673" s="38" customFormat="1" ht="14.25" customHeight="1"/>
    <row r="674" s="38" customFormat="1" ht="14.25" customHeight="1"/>
    <row r="675" s="38" customFormat="1" ht="14.25" customHeight="1"/>
    <row r="676" s="38" customFormat="1" ht="14.25" customHeight="1"/>
    <row r="677" s="38" customFormat="1" ht="14.25" customHeight="1"/>
    <row r="678" s="38" customFormat="1" ht="14.25" customHeight="1"/>
    <row r="679" s="38" customFormat="1" ht="14.25" customHeight="1"/>
    <row r="680" s="38" customFormat="1" ht="14.25" customHeight="1"/>
    <row r="681" s="38" customFormat="1" ht="14.25" customHeight="1"/>
    <row r="682" s="38" customFormat="1" ht="14.25" customHeight="1"/>
    <row r="683" s="38" customFormat="1" ht="14.25" customHeight="1"/>
    <row r="684" s="38" customFormat="1" ht="14.25" customHeight="1"/>
    <row r="685" s="38" customFormat="1" ht="14.25" customHeight="1"/>
    <row r="686" s="38" customFormat="1" ht="14.25" customHeight="1"/>
    <row r="687" s="38" customFormat="1" ht="14.25" customHeight="1"/>
    <row r="688" s="38" customFormat="1" ht="14.25" customHeight="1"/>
    <row r="689" s="38" customFormat="1" ht="14.25" customHeight="1"/>
    <row r="690" s="38" customFormat="1" ht="14.25" customHeight="1"/>
    <row r="691" s="38" customFormat="1" ht="14.25" customHeight="1"/>
    <row r="692" s="38" customFormat="1" ht="14.25" customHeight="1"/>
    <row r="693" s="38" customFormat="1" ht="14.25" customHeight="1"/>
    <row r="694" s="38" customFormat="1" ht="14.25" customHeight="1"/>
    <row r="695" s="38" customFormat="1" ht="14.25" customHeight="1"/>
    <row r="696" s="38" customFormat="1" ht="14.25" customHeight="1"/>
    <row r="697" s="38" customFormat="1" ht="14.25" customHeight="1"/>
    <row r="698" s="38" customFormat="1" ht="14.25" customHeight="1"/>
    <row r="699" s="38" customFormat="1" ht="14.25" customHeight="1"/>
    <row r="700" s="38" customFormat="1" ht="14.25" customHeight="1"/>
    <row r="701" s="38" customFormat="1" ht="14.25" customHeight="1"/>
    <row r="702" s="38" customFormat="1" ht="14.25" customHeight="1"/>
    <row r="703" s="38" customFormat="1" ht="14.25" customHeight="1"/>
    <row r="704" s="38" customFormat="1" ht="14.25" customHeight="1"/>
    <row r="705" s="38" customFormat="1" ht="14.25" customHeight="1"/>
    <row r="706" s="38" customFormat="1" ht="14.25" customHeight="1"/>
    <row r="707" s="38" customFormat="1" ht="14.25" customHeight="1"/>
    <row r="708" s="38" customFormat="1" ht="14.25" customHeight="1"/>
    <row r="709" s="38" customFormat="1" ht="14.25" customHeight="1"/>
    <row r="710" s="38" customFormat="1" ht="14.25" customHeight="1"/>
    <row r="711" s="38" customFormat="1" ht="14.25" customHeight="1"/>
    <row r="712" s="38" customFormat="1" ht="14.25" customHeight="1"/>
    <row r="713" s="38" customFormat="1" ht="14.25" customHeight="1"/>
    <row r="714" s="38" customFormat="1" ht="14.25" customHeight="1"/>
    <row r="715" s="38" customFormat="1" ht="14.25" customHeight="1"/>
    <row r="716" s="38" customFormat="1" ht="14.25" customHeight="1"/>
    <row r="717" s="38" customFormat="1" ht="14.25" customHeight="1"/>
    <row r="718" s="38" customFormat="1" ht="14.25" customHeight="1"/>
    <row r="719" s="38" customFormat="1" ht="14.25" customHeight="1"/>
    <row r="720" s="38" customFormat="1" ht="14.25" customHeight="1"/>
    <row r="721" s="38" customFormat="1" ht="14.25" customHeight="1"/>
    <row r="722" s="38" customFormat="1" ht="14.25" customHeight="1"/>
    <row r="723" s="38" customFormat="1" ht="14.25" customHeight="1"/>
    <row r="724" s="38" customFormat="1" ht="14.25" customHeight="1"/>
    <row r="725" s="38" customFormat="1" ht="14.25" customHeight="1"/>
    <row r="726" s="38" customFormat="1" ht="14.25" customHeight="1"/>
    <row r="727" s="38" customFormat="1" ht="14.25" customHeight="1"/>
    <row r="728" s="38" customFormat="1" ht="14.25" customHeight="1"/>
    <row r="729" s="38" customFormat="1" ht="14.25" customHeight="1"/>
    <row r="730" s="38" customFormat="1" ht="14.25" customHeight="1"/>
    <row r="731" s="38" customFormat="1" ht="14.25" customHeight="1"/>
    <row r="732" s="38" customFormat="1" ht="14.25" customHeight="1"/>
    <row r="733" s="38" customFormat="1" ht="14.25" customHeight="1"/>
    <row r="734" s="38" customFormat="1" ht="14.25" customHeight="1"/>
    <row r="735" s="38" customFormat="1" ht="14.25" customHeight="1"/>
    <row r="736" s="38" customFormat="1" ht="14.25" customHeight="1"/>
    <row r="737" s="38" customFormat="1" ht="14.25" customHeight="1"/>
    <row r="738" s="38" customFormat="1" ht="14.25" customHeight="1"/>
    <row r="739" s="38" customFormat="1" ht="14.25" customHeight="1"/>
    <row r="740" s="38" customFormat="1" ht="14.25" customHeight="1"/>
    <row r="741" s="38" customFormat="1" ht="14.25" customHeight="1"/>
    <row r="742" s="38" customFormat="1" ht="14.25" customHeight="1"/>
    <row r="743" s="38" customFormat="1" ht="14.25" customHeight="1"/>
    <row r="744" s="38" customFormat="1" ht="14.25" customHeight="1"/>
    <row r="745" s="38" customFormat="1" ht="14.25" customHeight="1"/>
    <row r="746" s="38" customFormat="1" ht="14.25" customHeight="1"/>
    <row r="747" s="38" customFormat="1" ht="14.25" customHeight="1"/>
    <row r="748" s="38" customFormat="1" ht="14.25" customHeight="1"/>
    <row r="749" s="38" customFormat="1" ht="14.25" customHeight="1"/>
    <row r="750" s="38" customFormat="1" ht="14.25" customHeight="1"/>
    <row r="751" s="38" customFormat="1" ht="14.25" customHeight="1"/>
    <row r="752" s="38" customFormat="1" ht="14.25" customHeight="1"/>
    <row r="753" s="38" customFormat="1" ht="14.25" customHeight="1"/>
    <row r="754" s="38" customFormat="1" ht="14.25" customHeight="1"/>
    <row r="755" s="38" customFormat="1" ht="14.25" customHeight="1"/>
    <row r="756" s="38" customFormat="1" ht="14.25" customHeight="1"/>
    <row r="757" s="38" customFormat="1" ht="14.25" customHeight="1"/>
    <row r="758" s="38" customFormat="1" ht="14.25" customHeight="1"/>
    <row r="759" s="38" customFormat="1" ht="14.25" customHeight="1"/>
    <row r="760" s="38" customFormat="1" ht="14.25" customHeight="1"/>
    <row r="761" s="38" customFormat="1" ht="14.25" customHeight="1"/>
    <row r="762" s="38" customFormat="1" ht="14.25" customHeight="1"/>
    <row r="763" s="38" customFormat="1" ht="14.25" customHeight="1"/>
    <row r="764" s="38" customFormat="1" ht="14.25" customHeight="1"/>
    <row r="765" s="38" customFormat="1" ht="14.25" customHeight="1"/>
    <row r="766" s="38" customFormat="1" ht="14.25" customHeight="1"/>
    <row r="767" s="38" customFormat="1" ht="14.25" customHeight="1"/>
    <row r="768" s="38" customFormat="1" ht="14.25" customHeight="1"/>
    <row r="769" s="38" customFormat="1" ht="14.25" customHeight="1"/>
    <row r="770" s="38" customFormat="1" ht="14.25" customHeight="1"/>
    <row r="771" s="38" customFormat="1" ht="14.25" customHeight="1"/>
    <row r="772" s="38" customFormat="1" ht="14.25" customHeight="1"/>
    <row r="773" s="38" customFormat="1" ht="14.25" customHeight="1"/>
    <row r="774" s="38" customFormat="1" ht="14.25" customHeight="1"/>
    <row r="775" s="38" customFormat="1" ht="14.25" customHeight="1"/>
    <row r="776" s="38" customFormat="1" ht="14.25" customHeight="1"/>
    <row r="777" s="38" customFormat="1" ht="14.25" customHeight="1"/>
    <row r="778" s="38" customFormat="1" ht="14.25" customHeight="1"/>
    <row r="779" s="38" customFormat="1" ht="14.25" customHeight="1"/>
    <row r="780" s="38" customFormat="1" ht="14.25" customHeight="1"/>
    <row r="781" s="38" customFormat="1" ht="14.25" customHeight="1"/>
    <row r="782" s="38" customFormat="1" ht="14.25" customHeight="1"/>
    <row r="783" s="38" customFormat="1" ht="14.25" customHeight="1"/>
    <row r="784" s="38" customFormat="1" ht="14.25" customHeight="1"/>
    <row r="785" s="38" customFormat="1" ht="14.25" customHeight="1"/>
    <row r="786" s="38" customFormat="1" ht="14.25" customHeight="1"/>
    <row r="787" s="38" customFormat="1" ht="14.25" customHeight="1"/>
    <row r="788" s="38" customFormat="1" ht="14.25" customHeight="1"/>
    <row r="789" s="38" customFormat="1" ht="14.25" customHeight="1"/>
    <row r="790" s="38" customFormat="1" ht="14.25" customHeight="1"/>
    <row r="791" s="38" customFormat="1" ht="14.25" customHeight="1"/>
    <row r="792" s="38" customFormat="1" ht="14.25" customHeight="1"/>
    <row r="793" s="38" customFormat="1" ht="14.25" customHeight="1"/>
    <row r="794" s="38" customFormat="1" ht="14.25" customHeight="1"/>
    <row r="795" s="38" customFormat="1" ht="14.25" customHeight="1"/>
    <row r="796" s="38" customFormat="1" ht="14.25" customHeight="1"/>
    <row r="797" s="38" customFormat="1" ht="14.25" customHeight="1"/>
    <row r="798" s="38" customFormat="1" ht="14.25" customHeight="1"/>
    <row r="799" s="38" customFormat="1" ht="14.25" customHeight="1"/>
    <row r="800" s="38" customFormat="1" ht="14.25" customHeight="1"/>
    <row r="801" s="38" customFormat="1" ht="14.25" customHeight="1"/>
    <row r="802" s="38" customFormat="1" ht="14.25" customHeight="1"/>
    <row r="803" s="38" customFormat="1" ht="14.25" customHeight="1"/>
    <row r="804" s="38" customFormat="1" ht="14.25" customHeight="1"/>
    <row r="805" s="38" customFormat="1" ht="14.25" customHeight="1"/>
    <row r="806" s="38" customFormat="1" ht="14.25" customHeight="1"/>
    <row r="807" s="38" customFormat="1" ht="14.25" customHeight="1"/>
    <row r="808" s="38" customFormat="1" ht="14.25" customHeight="1"/>
    <row r="809" s="38" customFormat="1" ht="14.25" customHeight="1"/>
    <row r="810" s="38" customFormat="1" ht="14.25" customHeight="1"/>
    <row r="811" s="38" customFormat="1" ht="14.25" customHeight="1"/>
    <row r="812" s="38" customFormat="1" ht="14.25" customHeight="1"/>
    <row r="813" s="38" customFormat="1" ht="14.25" customHeight="1"/>
    <row r="814" s="38" customFormat="1" ht="14.25" customHeight="1"/>
    <row r="815" s="38" customFormat="1" ht="14.25" customHeight="1"/>
    <row r="816" s="38" customFormat="1" ht="14.25" customHeight="1"/>
    <row r="817" s="38" customFormat="1" ht="14.25" customHeight="1"/>
    <row r="818" s="38" customFormat="1" ht="14.25" customHeight="1"/>
    <row r="819" s="38" customFormat="1" ht="14.25" customHeight="1"/>
    <row r="820" s="38" customFormat="1" ht="14.25" customHeight="1"/>
    <row r="821" s="38" customFormat="1" ht="14.25" customHeight="1"/>
    <row r="822" s="38" customFormat="1" ht="14.25" customHeight="1"/>
    <row r="823" s="38" customFormat="1" ht="14.25" customHeight="1"/>
    <row r="824" s="38" customFormat="1" ht="14.25" customHeight="1"/>
    <row r="825" s="38" customFormat="1" ht="14.25" customHeight="1"/>
    <row r="826" s="38" customFormat="1" ht="14.25" customHeight="1"/>
    <row r="827" s="38" customFormat="1" ht="14.25" customHeight="1"/>
    <row r="828" s="38" customFormat="1" ht="14.25" customHeight="1"/>
    <row r="829" s="38" customFormat="1" ht="14.25" customHeight="1"/>
    <row r="830" s="38" customFormat="1" ht="14.25" customHeight="1"/>
    <row r="831" s="38" customFormat="1" ht="14.25" customHeight="1"/>
    <row r="832" s="38" customFormat="1" ht="14.25" customHeight="1"/>
    <row r="833" s="38" customFormat="1" ht="14.25" customHeight="1"/>
    <row r="834" s="38" customFormat="1" ht="14.25" customHeight="1"/>
    <row r="835" s="38" customFormat="1" ht="14.25" customHeight="1"/>
    <row r="836" s="38" customFormat="1" ht="14.25" customHeight="1"/>
    <row r="837" s="38" customFormat="1" ht="14.25" customHeight="1"/>
    <row r="838" s="38" customFormat="1" ht="14.25" customHeight="1"/>
    <row r="839" s="38" customFormat="1" ht="14.25" customHeight="1"/>
    <row r="840" s="38" customFormat="1" ht="14.25" customHeight="1"/>
    <row r="841" s="38" customFormat="1" ht="14.25" customHeight="1"/>
    <row r="842" s="38" customFormat="1" ht="14.25" customHeight="1"/>
    <row r="843" s="38" customFormat="1" ht="14.25" customHeight="1"/>
    <row r="844" s="38" customFormat="1" ht="14.25" customHeight="1"/>
    <row r="845" s="38" customFormat="1" ht="14.25" customHeight="1"/>
    <row r="846" s="38" customFormat="1" ht="14.25" customHeight="1"/>
    <row r="847" s="38" customFormat="1" ht="14.25" customHeight="1"/>
    <row r="848" s="38" customFormat="1" ht="14.25" customHeight="1"/>
    <row r="849" s="38" customFormat="1" ht="14.25" customHeight="1"/>
    <row r="850" s="38" customFormat="1" ht="14.25" customHeight="1"/>
    <row r="851" s="38" customFormat="1" ht="14.25" customHeight="1"/>
    <row r="852" s="38" customFormat="1" ht="14.25" customHeight="1"/>
    <row r="853" s="38" customFormat="1" ht="14.25" customHeight="1"/>
    <row r="854" s="38" customFormat="1" ht="14.25" customHeight="1"/>
    <row r="855" s="38" customFormat="1" ht="14.25" customHeight="1"/>
    <row r="856" s="38" customFormat="1" ht="14.25" customHeight="1"/>
    <row r="857" s="38" customFormat="1" ht="14.25" customHeight="1"/>
    <row r="858" s="38" customFormat="1" ht="14.25" customHeight="1"/>
    <row r="859" s="38" customFormat="1" ht="14.25" customHeight="1"/>
    <row r="860" s="38" customFormat="1" ht="14.25" customHeight="1"/>
    <row r="861" s="38" customFormat="1" ht="14.25" customHeight="1"/>
    <row r="862" s="38" customFormat="1" ht="14.25" customHeight="1"/>
    <row r="863" s="38" customFormat="1" ht="14.25" customHeight="1"/>
    <row r="864" s="38" customFormat="1" ht="14.25" customHeight="1"/>
    <row r="865" s="38" customFormat="1" ht="14.25" customHeight="1"/>
    <row r="866" s="38" customFormat="1" ht="14.25" customHeight="1"/>
    <row r="867" s="38" customFormat="1" ht="14.25" customHeight="1"/>
    <row r="868" s="38" customFormat="1" ht="14.25" customHeight="1"/>
    <row r="869" s="38" customFormat="1" ht="14.25" customHeight="1"/>
    <row r="870" s="38" customFormat="1" ht="14.25" customHeight="1"/>
    <row r="871" s="38" customFormat="1" ht="14.25" customHeight="1"/>
    <row r="872" s="38" customFormat="1" ht="14.25" customHeight="1"/>
    <row r="873" s="38" customFormat="1" ht="14.25" customHeight="1"/>
    <row r="874" s="38" customFormat="1" ht="14.25" customHeight="1"/>
    <row r="875" s="38" customFormat="1" ht="14.25" customHeight="1"/>
    <row r="876" s="38" customFormat="1" ht="14.25" customHeight="1"/>
    <row r="877" s="38" customFormat="1" ht="14.25" customHeight="1"/>
    <row r="878" s="38" customFormat="1" ht="14.25" customHeight="1"/>
    <row r="879" s="38" customFormat="1" ht="14.25" customHeight="1"/>
    <row r="880" s="38" customFormat="1" ht="14.25" customHeight="1"/>
    <row r="881" s="38" customFormat="1" ht="14.25" customHeight="1"/>
    <row r="882" s="38" customFormat="1" ht="14.25" customHeight="1"/>
    <row r="883" s="38" customFormat="1" ht="14.25" customHeight="1"/>
    <row r="884" s="38" customFormat="1" ht="14.25" customHeight="1"/>
    <row r="885" s="38" customFormat="1" ht="14.25" customHeight="1"/>
    <row r="886" s="38" customFormat="1" ht="14.25" customHeight="1"/>
    <row r="887" s="38" customFormat="1" ht="14.25" customHeight="1"/>
    <row r="888" s="38" customFormat="1" ht="14.25" customHeight="1"/>
    <row r="889" s="38" customFormat="1" ht="14.25" customHeight="1"/>
    <row r="890" s="38" customFormat="1" ht="14.25" customHeight="1"/>
    <row r="891" s="38" customFormat="1" ht="14.25" customHeight="1"/>
    <row r="892" s="38" customFormat="1" ht="14.25" customHeight="1"/>
    <row r="893" s="38" customFormat="1" ht="14.25" customHeight="1"/>
    <row r="894" s="38" customFormat="1" ht="14.25" customHeight="1"/>
    <row r="895" s="38" customFormat="1" ht="14.25" customHeight="1"/>
    <row r="896" s="38" customFormat="1" ht="14.25" customHeight="1"/>
    <row r="897" s="38" customFormat="1" ht="14.25" customHeight="1"/>
    <row r="898" s="38" customFormat="1" ht="14.25" customHeight="1"/>
    <row r="899" s="38" customFormat="1" ht="14.25" customHeight="1"/>
    <row r="900" s="38" customFormat="1" ht="14.25" customHeight="1"/>
    <row r="901" s="38" customFormat="1" ht="14.25" customHeight="1"/>
    <row r="902" s="38" customFormat="1" ht="14.25" customHeight="1"/>
    <row r="903" s="38" customFormat="1" ht="14.25" customHeight="1"/>
    <row r="904" s="38" customFormat="1" ht="14.25" customHeight="1"/>
    <row r="905" s="38" customFormat="1" ht="14.25" customHeight="1"/>
    <row r="906" s="38" customFormat="1" ht="14.25" customHeight="1"/>
    <row r="907" s="38" customFormat="1" ht="14.25" customHeight="1"/>
    <row r="908" s="38" customFormat="1" ht="14.25" customHeight="1"/>
    <row r="909" s="38" customFormat="1" ht="14.25" customHeight="1"/>
    <row r="910" s="38" customFormat="1" ht="14.25" customHeight="1"/>
    <row r="911" s="38" customFormat="1" ht="14.25" customHeight="1"/>
    <row r="912" s="38" customFormat="1" ht="14.25" customHeight="1"/>
    <row r="913" s="38" customFormat="1" ht="14.25" customHeight="1"/>
    <row r="914" s="38" customFormat="1" ht="14.25" customHeight="1"/>
    <row r="915" s="38" customFormat="1" ht="14.25" customHeight="1"/>
    <row r="916" s="38" customFormat="1" ht="14.25" customHeight="1"/>
    <row r="917" s="38" customFormat="1" ht="14.25" customHeight="1"/>
    <row r="918" s="38" customFormat="1" ht="14.25" customHeight="1"/>
    <row r="919" s="38" customFormat="1" ht="14.25" customHeight="1"/>
    <row r="920" s="38" customFormat="1" ht="14.25" customHeight="1"/>
    <row r="921" s="38" customFormat="1" ht="14.25" customHeight="1"/>
    <row r="922" s="38" customFormat="1" ht="14.25" customHeight="1"/>
    <row r="923" s="38" customFormat="1" ht="14.25" customHeight="1"/>
    <row r="924" s="38" customFormat="1" ht="14.25" customHeight="1"/>
    <row r="925" s="38" customFormat="1" ht="14.25" customHeight="1"/>
    <row r="926" s="38" customFormat="1" ht="14.25" customHeight="1"/>
    <row r="927" s="38" customFormat="1" ht="14.25" customHeight="1"/>
    <row r="928" s="38" customFormat="1" ht="14.25" customHeight="1"/>
    <row r="929" s="38" customFormat="1" ht="14.25" customHeight="1"/>
    <row r="930" s="38" customFormat="1" ht="14.25" customHeight="1"/>
    <row r="931" s="38" customFormat="1" ht="14.25" customHeight="1"/>
    <row r="932" s="38" customFormat="1" ht="14.25" customHeight="1"/>
    <row r="933" s="38" customFormat="1" ht="14.25" customHeight="1"/>
    <row r="934" s="38" customFormat="1" ht="14.25" customHeight="1"/>
    <row r="935" s="38" customFormat="1" ht="14.25" customHeight="1"/>
    <row r="936" s="38" customFormat="1" ht="14.25" customHeight="1"/>
    <row r="937" s="38" customFormat="1" ht="14.25" customHeight="1"/>
    <row r="938" s="38" customFormat="1" ht="14.25" customHeight="1"/>
    <row r="939" s="38" customFormat="1" ht="14.25" customHeight="1"/>
    <row r="940" s="38" customFormat="1" ht="14.25" customHeight="1"/>
    <row r="941" s="38" customFormat="1" ht="14.25" customHeight="1"/>
    <row r="942" s="38" customFormat="1" ht="14.25" customHeight="1"/>
    <row r="943" s="38" customFormat="1" ht="14.25" customHeight="1"/>
    <row r="944" s="38" customFormat="1" ht="14.25" customHeight="1"/>
    <row r="945" s="38" customFormat="1" ht="14.25" customHeight="1"/>
    <row r="946" s="38" customFormat="1" ht="14.25" customHeight="1"/>
    <row r="947" s="38" customFormat="1" ht="14.25" customHeight="1"/>
    <row r="948" s="38" customFormat="1" ht="14.25" customHeight="1"/>
    <row r="949" s="38" customFormat="1" ht="14.25" customHeight="1"/>
    <row r="950" s="38" customFormat="1" ht="14.25" customHeight="1"/>
    <row r="951" s="38" customFormat="1" ht="14.25" customHeight="1"/>
    <row r="952" s="38" customFormat="1" ht="14.25" customHeight="1"/>
    <row r="953" s="38" customFormat="1" ht="14.25" customHeight="1"/>
    <row r="954" s="38" customFormat="1" ht="14.25" customHeight="1"/>
    <row r="955" s="38" customFormat="1" ht="14.25" customHeight="1"/>
    <row r="956" s="38" customFormat="1" ht="14.25" customHeight="1"/>
    <row r="957" s="38" customFormat="1" ht="14.25" customHeight="1"/>
    <row r="958" s="38" customFormat="1" ht="14.25" customHeight="1"/>
    <row r="959" s="38" customFormat="1" ht="14.25" customHeight="1"/>
    <row r="960" s="38" customFormat="1" ht="14.25" customHeight="1"/>
    <row r="961" s="38" customFormat="1" ht="14.25" customHeight="1"/>
    <row r="962" s="38" customFormat="1" ht="14.25" customHeight="1"/>
    <row r="963" s="38" customFormat="1" ht="14.25" customHeight="1"/>
    <row r="964" s="38" customFormat="1" ht="14.25" customHeight="1"/>
    <row r="965" s="38" customFormat="1" ht="14.25" customHeight="1"/>
    <row r="966" s="38" customFormat="1" ht="14.25" customHeight="1"/>
    <row r="967" s="38" customFormat="1" ht="14.25" customHeight="1"/>
    <row r="968" s="38" customFormat="1" ht="14.25" customHeight="1"/>
    <row r="969" s="38" customFormat="1" ht="14.25" customHeight="1"/>
    <row r="970" s="38" customFormat="1" ht="14.25" customHeight="1"/>
    <row r="971" s="38" customFormat="1" ht="14.25" customHeight="1"/>
    <row r="972" s="38" customFormat="1" ht="14.25" customHeight="1"/>
    <row r="973" s="38" customFormat="1" ht="14.25" customHeight="1"/>
    <row r="974" s="38" customFormat="1" ht="14.25" customHeight="1"/>
    <row r="975" s="38" customFormat="1" ht="14.25" customHeight="1"/>
    <row r="976" s="38" customFormat="1" ht="14.25" customHeight="1"/>
    <row r="977" s="38" customFormat="1" ht="14.25" customHeight="1"/>
    <row r="978" s="38" customFormat="1" ht="14.25" customHeight="1"/>
    <row r="979" s="38" customFormat="1" ht="14.25" customHeight="1"/>
    <row r="980" s="38" customFormat="1" ht="14.25" customHeight="1"/>
    <row r="981" s="38" customFormat="1" ht="14.25" customHeight="1"/>
    <row r="982" s="38" customFormat="1" ht="14.25" customHeight="1"/>
    <row r="983" s="38" customFormat="1" ht="14.25" customHeight="1"/>
    <row r="984" s="38" customFormat="1" ht="14.25" customHeight="1"/>
    <row r="985" s="38" customFormat="1" ht="14.25" customHeight="1"/>
    <row r="986" s="38" customFormat="1" ht="14.25" customHeight="1"/>
    <row r="987" s="38" customFormat="1" ht="14.25" customHeight="1"/>
    <row r="988" s="38" customFormat="1" ht="14.25" customHeight="1"/>
    <row r="989" s="38" customFormat="1" ht="14.25" customHeight="1"/>
    <row r="990" s="38" customFormat="1" ht="14.25" customHeight="1"/>
    <row r="991" s="38" customFormat="1" ht="14.25" customHeight="1"/>
    <row r="992" s="38" customFormat="1" ht="14.25" customHeight="1"/>
    <row r="993" s="38" customFormat="1" ht="14.25" customHeight="1"/>
    <row r="994" s="38" customFormat="1" ht="14.25" customHeight="1"/>
    <row r="995" s="38" customFormat="1" ht="14.25" customHeight="1"/>
    <row r="996" s="38" customFormat="1" ht="14.25" customHeight="1"/>
    <row r="997" s="38" customFormat="1" ht="14.25" customHeight="1"/>
    <row r="998" s="38" customFormat="1" ht="14.25" customHeight="1"/>
    <row r="999" s="38" customFormat="1" ht="14.25" customHeight="1"/>
    <row r="1000" s="38" customFormat="1" ht="14.25" customHeight="1"/>
  </sheetData>
  <sheetProtection sheet="1" objects="1" scenarios="1"/>
  <mergeCells count="4">
    <mergeCell ref="A1:I1"/>
    <mergeCell ref="A2:I2"/>
    <mergeCell ref="A54:G54"/>
    <mergeCell ref="A55:I55"/>
  </mergeCells>
  <phoneticPr fontId="25"/>
  <pageMargins left="0.75" right="0.75" top="1" bottom="1" header="0" footer="0"/>
  <pageSetup paperSize="9" scale="79"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CFFFF"/>
    <pageSetUpPr fitToPage="1"/>
  </sheetPr>
  <dimension ref="A1:I1000"/>
  <sheetViews>
    <sheetView workbookViewId="0">
      <pane xSplit="1" ySplit="3" topLeftCell="B4" activePane="bottomRight" state="frozen"/>
      <selection activeCell="A10" sqref="A10"/>
      <selection pane="topRight" activeCell="A10" sqref="A10"/>
      <selection pane="bottomLeft" activeCell="A10" sqref="A10"/>
      <selection pane="bottomRight" activeCell="B4" sqref="B4"/>
    </sheetView>
  </sheetViews>
  <sheetFormatPr defaultColWidth="14.44140625" defaultRowHeight="15" customHeight="1"/>
  <cols>
    <col min="1" max="2" width="12" style="38" customWidth="1"/>
    <col min="3" max="3" width="22" style="38" customWidth="1"/>
    <col min="4" max="4" width="30" style="38" customWidth="1"/>
    <col min="5" max="5" width="34" style="38" customWidth="1"/>
    <col min="6" max="6" width="7" style="38" customWidth="1"/>
    <col min="7" max="8" width="13" style="38" customWidth="1"/>
    <col min="9" max="9" width="20" style="38" customWidth="1"/>
    <col min="10" max="26" width="8.6640625" style="38" customWidth="1"/>
    <col min="27" max="16384" width="14.44140625" style="38"/>
  </cols>
  <sheetData>
    <row r="1" spans="1:9" ht="24" customHeight="1">
      <c r="A1" s="80" t="s">
        <v>160</v>
      </c>
      <c r="B1" s="81"/>
      <c r="C1" s="81"/>
      <c r="D1" s="81"/>
      <c r="E1" s="81"/>
      <c r="F1" s="81"/>
      <c r="G1" s="81"/>
      <c r="H1" s="81"/>
      <c r="I1" s="82"/>
    </row>
    <row r="2" spans="1:9" ht="15.75" customHeight="1">
      <c r="A2" s="83" t="s">
        <v>125</v>
      </c>
      <c r="B2" s="81"/>
      <c r="C2" s="81"/>
      <c r="D2" s="81"/>
      <c r="E2" s="81"/>
      <c r="F2" s="81"/>
      <c r="G2" s="81"/>
      <c r="H2" s="81"/>
      <c r="I2" s="82"/>
    </row>
    <row r="3" spans="1:9" ht="36" customHeight="1">
      <c r="A3" s="84" t="s">
        <v>126</v>
      </c>
      <c r="B3" s="84" t="s">
        <v>127</v>
      </c>
      <c r="C3" s="84" t="s">
        <v>128</v>
      </c>
      <c r="D3" s="84" t="s">
        <v>129</v>
      </c>
      <c r="E3" s="84" t="s">
        <v>130</v>
      </c>
      <c r="F3" s="84" t="s">
        <v>131</v>
      </c>
      <c r="G3" s="84" t="s">
        <v>132</v>
      </c>
      <c r="H3" s="84" t="s">
        <v>133</v>
      </c>
      <c r="I3" s="84" t="s">
        <v>14</v>
      </c>
    </row>
    <row r="4" spans="1:9" ht="18" customHeight="1">
      <c r="A4" s="97" t="str">
        <f t="shared" ref="A4:A53" si="0">IF(H4="","","広-"&amp;TEXT(ROW()-3,"00"))</f>
        <v/>
      </c>
      <c r="B4" s="85"/>
      <c r="C4" s="92"/>
      <c r="D4" s="92"/>
      <c r="E4" s="92"/>
      <c r="F4" s="91"/>
      <c r="G4" s="89"/>
      <c r="H4" s="98" t="str">
        <f t="shared" ref="H4:H53" si="1">IF(AND(F4="",G4=""),"",IF(AND(ISNUMBER(F4),ISNUMBER(G4)),F4*G4,IF(ISNUMBER(G4),G4,"")))</f>
        <v/>
      </c>
      <c r="I4" s="90"/>
    </row>
    <row r="5" spans="1:9" ht="18" customHeight="1">
      <c r="A5" s="97" t="str">
        <f t="shared" si="0"/>
        <v/>
      </c>
      <c r="B5" s="85"/>
      <c r="C5" s="92"/>
      <c r="D5" s="92"/>
      <c r="E5" s="92"/>
      <c r="F5" s="91"/>
      <c r="G5" s="89"/>
      <c r="H5" s="98" t="str">
        <f t="shared" si="1"/>
        <v/>
      </c>
      <c r="I5" s="90"/>
    </row>
    <row r="6" spans="1:9" ht="18" customHeight="1">
      <c r="A6" s="97" t="str">
        <f t="shared" si="0"/>
        <v/>
      </c>
      <c r="B6" s="85"/>
      <c r="C6" s="92"/>
      <c r="D6" s="92"/>
      <c r="E6" s="92"/>
      <c r="F6" s="91"/>
      <c r="G6" s="89"/>
      <c r="H6" s="98" t="str">
        <f t="shared" si="1"/>
        <v/>
      </c>
      <c r="I6" s="90"/>
    </row>
    <row r="7" spans="1:9" ht="18" customHeight="1">
      <c r="A7" s="97" t="str">
        <f t="shared" si="0"/>
        <v/>
      </c>
      <c r="B7" s="85"/>
      <c r="C7" s="92"/>
      <c r="D7" s="92"/>
      <c r="E7" s="92"/>
      <c r="F7" s="91"/>
      <c r="G7" s="89"/>
      <c r="H7" s="98" t="str">
        <f t="shared" si="1"/>
        <v/>
      </c>
      <c r="I7" s="90"/>
    </row>
    <row r="8" spans="1:9" ht="18" customHeight="1">
      <c r="A8" s="97" t="str">
        <f t="shared" si="0"/>
        <v/>
      </c>
      <c r="B8" s="85"/>
      <c r="C8" s="92"/>
      <c r="D8" s="92"/>
      <c r="E8" s="92"/>
      <c r="F8" s="91"/>
      <c r="G8" s="89"/>
      <c r="H8" s="98" t="str">
        <f t="shared" si="1"/>
        <v/>
      </c>
      <c r="I8" s="90"/>
    </row>
    <row r="9" spans="1:9" ht="18" customHeight="1">
      <c r="A9" s="97" t="str">
        <f t="shared" si="0"/>
        <v/>
      </c>
      <c r="B9" s="85"/>
      <c r="C9" s="92"/>
      <c r="D9" s="92"/>
      <c r="E9" s="92"/>
      <c r="F9" s="91"/>
      <c r="G9" s="89"/>
      <c r="H9" s="98" t="str">
        <f t="shared" si="1"/>
        <v/>
      </c>
      <c r="I9" s="90"/>
    </row>
    <row r="10" spans="1:9" ht="18" customHeight="1">
      <c r="A10" s="97" t="str">
        <f t="shared" si="0"/>
        <v/>
      </c>
      <c r="B10" s="85"/>
      <c r="C10" s="92"/>
      <c r="D10" s="92"/>
      <c r="E10" s="92"/>
      <c r="F10" s="91"/>
      <c r="G10" s="89"/>
      <c r="H10" s="98" t="str">
        <f t="shared" si="1"/>
        <v/>
      </c>
      <c r="I10" s="90"/>
    </row>
    <row r="11" spans="1:9" ht="18" customHeight="1">
      <c r="A11" s="97" t="str">
        <f t="shared" si="0"/>
        <v/>
      </c>
      <c r="B11" s="85"/>
      <c r="C11" s="92"/>
      <c r="D11" s="92"/>
      <c r="E11" s="92"/>
      <c r="F11" s="91"/>
      <c r="G11" s="89"/>
      <c r="H11" s="98" t="str">
        <f t="shared" si="1"/>
        <v/>
      </c>
      <c r="I11" s="90"/>
    </row>
    <row r="12" spans="1:9" ht="18" customHeight="1">
      <c r="A12" s="97" t="str">
        <f t="shared" si="0"/>
        <v/>
      </c>
      <c r="B12" s="85"/>
      <c r="C12" s="92"/>
      <c r="D12" s="92"/>
      <c r="E12" s="92"/>
      <c r="F12" s="91"/>
      <c r="G12" s="89"/>
      <c r="H12" s="98" t="str">
        <f t="shared" si="1"/>
        <v/>
      </c>
      <c r="I12" s="90"/>
    </row>
    <row r="13" spans="1:9" ht="18" customHeight="1">
      <c r="A13" s="97" t="str">
        <f t="shared" si="0"/>
        <v/>
      </c>
      <c r="B13" s="85"/>
      <c r="C13" s="92"/>
      <c r="D13" s="92"/>
      <c r="E13" s="92"/>
      <c r="F13" s="91"/>
      <c r="G13" s="89"/>
      <c r="H13" s="98" t="str">
        <f t="shared" si="1"/>
        <v/>
      </c>
      <c r="I13" s="90"/>
    </row>
    <row r="14" spans="1:9" ht="18" customHeight="1">
      <c r="A14" s="97" t="str">
        <f t="shared" si="0"/>
        <v/>
      </c>
      <c r="B14" s="85"/>
      <c r="C14" s="92"/>
      <c r="D14" s="92"/>
      <c r="E14" s="92"/>
      <c r="F14" s="91"/>
      <c r="G14" s="89"/>
      <c r="H14" s="98" t="str">
        <f t="shared" si="1"/>
        <v/>
      </c>
      <c r="I14" s="90"/>
    </row>
    <row r="15" spans="1:9" ht="18" customHeight="1">
      <c r="A15" s="97" t="str">
        <f t="shared" si="0"/>
        <v/>
      </c>
      <c r="B15" s="85"/>
      <c r="C15" s="92"/>
      <c r="D15" s="92"/>
      <c r="E15" s="92"/>
      <c r="F15" s="91"/>
      <c r="G15" s="89"/>
      <c r="H15" s="98" t="str">
        <f t="shared" si="1"/>
        <v/>
      </c>
      <c r="I15" s="90"/>
    </row>
    <row r="16" spans="1:9" ht="18" customHeight="1">
      <c r="A16" s="97" t="str">
        <f t="shared" si="0"/>
        <v/>
      </c>
      <c r="B16" s="85"/>
      <c r="C16" s="92"/>
      <c r="D16" s="92"/>
      <c r="E16" s="92"/>
      <c r="F16" s="91"/>
      <c r="G16" s="89"/>
      <c r="H16" s="98" t="str">
        <f t="shared" si="1"/>
        <v/>
      </c>
      <c r="I16" s="90"/>
    </row>
    <row r="17" spans="1:9" ht="18" customHeight="1">
      <c r="A17" s="97" t="str">
        <f t="shared" si="0"/>
        <v/>
      </c>
      <c r="B17" s="85"/>
      <c r="C17" s="92"/>
      <c r="D17" s="92"/>
      <c r="E17" s="92"/>
      <c r="F17" s="91"/>
      <c r="G17" s="89"/>
      <c r="H17" s="98" t="str">
        <f t="shared" si="1"/>
        <v/>
      </c>
      <c r="I17" s="90"/>
    </row>
    <row r="18" spans="1:9" ht="18" customHeight="1">
      <c r="A18" s="97" t="str">
        <f t="shared" si="0"/>
        <v/>
      </c>
      <c r="B18" s="85"/>
      <c r="C18" s="92"/>
      <c r="D18" s="92"/>
      <c r="E18" s="92"/>
      <c r="F18" s="91"/>
      <c r="G18" s="89"/>
      <c r="H18" s="98" t="str">
        <f t="shared" si="1"/>
        <v/>
      </c>
      <c r="I18" s="90"/>
    </row>
    <row r="19" spans="1:9" ht="18" customHeight="1">
      <c r="A19" s="97" t="str">
        <f t="shared" si="0"/>
        <v/>
      </c>
      <c r="B19" s="85"/>
      <c r="C19" s="92"/>
      <c r="D19" s="92"/>
      <c r="E19" s="92"/>
      <c r="F19" s="91"/>
      <c r="G19" s="89"/>
      <c r="H19" s="98" t="str">
        <f t="shared" si="1"/>
        <v/>
      </c>
      <c r="I19" s="90"/>
    </row>
    <row r="20" spans="1:9" ht="18" customHeight="1">
      <c r="A20" s="97" t="str">
        <f t="shared" si="0"/>
        <v/>
      </c>
      <c r="B20" s="85"/>
      <c r="C20" s="92"/>
      <c r="D20" s="92"/>
      <c r="E20" s="92"/>
      <c r="F20" s="91"/>
      <c r="G20" s="89"/>
      <c r="H20" s="98" t="str">
        <f t="shared" si="1"/>
        <v/>
      </c>
      <c r="I20" s="90"/>
    </row>
    <row r="21" spans="1:9" ht="18" customHeight="1">
      <c r="A21" s="97" t="str">
        <f t="shared" si="0"/>
        <v/>
      </c>
      <c r="B21" s="85"/>
      <c r="C21" s="92"/>
      <c r="D21" s="92"/>
      <c r="E21" s="92"/>
      <c r="F21" s="91"/>
      <c r="G21" s="89"/>
      <c r="H21" s="98" t="str">
        <f t="shared" si="1"/>
        <v/>
      </c>
      <c r="I21" s="90"/>
    </row>
    <row r="22" spans="1:9" ht="18" customHeight="1">
      <c r="A22" s="97" t="str">
        <f t="shared" si="0"/>
        <v/>
      </c>
      <c r="B22" s="85"/>
      <c r="C22" s="92"/>
      <c r="D22" s="92"/>
      <c r="E22" s="92"/>
      <c r="F22" s="91"/>
      <c r="G22" s="89"/>
      <c r="H22" s="98" t="str">
        <f t="shared" si="1"/>
        <v/>
      </c>
      <c r="I22" s="90"/>
    </row>
    <row r="23" spans="1:9" ht="18" customHeight="1">
      <c r="A23" s="97" t="str">
        <f t="shared" si="0"/>
        <v/>
      </c>
      <c r="B23" s="85"/>
      <c r="C23" s="92"/>
      <c r="D23" s="92"/>
      <c r="E23" s="92"/>
      <c r="F23" s="91"/>
      <c r="G23" s="89"/>
      <c r="H23" s="98" t="str">
        <f t="shared" si="1"/>
        <v/>
      </c>
      <c r="I23" s="90"/>
    </row>
    <row r="24" spans="1:9" ht="18" customHeight="1">
      <c r="A24" s="97" t="str">
        <f t="shared" si="0"/>
        <v/>
      </c>
      <c r="B24" s="85"/>
      <c r="C24" s="92"/>
      <c r="D24" s="92"/>
      <c r="E24" s="92"/>
      <c r="F24" s="91"/>
      <c r="G24" s="89"/>
      <c r="H24" s="98" t="str">
        <f t="shared" si="1"/>
        <v/>
      </c>
      <c r="I24" s="90"/>
    </row>
    <row r="25" spans="1:9" ht="18" customHeight="1">
      <c r="A25" s="97" t="str">
        <f t="shared" si="0"/>
        <v/>
      </c>
      <c r="B25" s="85"/>
      <c r="C25" s="92"/>
      <c r="D25" s="92"/>
      <c r="E25" s="92"/>
      <c r="F25" s="91"/>
      <c r="G25" s="89"/>
      <c r="H25" s="98" t="str">
        <f t="shared" si="1"/>
        <v/>
      </c>
      <c r="I25" s="90"/>
    </row>
    <row r="26" spans="1:9" ht="18" customHeight="1">
      <c r="A26" s="97" t="str">
        <f t="shared" si="0"/>
        <v/>
      </c>
      <c r="B26" s="85"/>
      <c r="C26" s="92"/>
      <c r="D26" s="92"/>
      <c r="E26" s="92"/>
      <c r="F26" s="91"/>
      <c r="G26" s="89"/>
      <c r="H26" s="98" t="str">
        <f t="shared" si="1"/>
        <v/>
      </c>
      <c r="I26" s="90"/>
    </row>
    <row r="27" spans="1:9" ht="18" customHeight="1">
      <c r="A27" s="97" t="str">
        <f t="shared" si="0"/>
        <v/>
      </c>
      <c r="B27" s="85"/>
      <c r="C27" s="92"/>
      <c r="D27" s="92"/>
      <c r="E27" s="92"/>
      <c r="F27" s="91"/>
      <c r="G27" s="89"/>
      <c r="H27" s="98" t="str">
        <f t="shared" si="1"/>
        <v/>
      </c>
      <c r="I27" s="90"/>
    </row>
    <row r="28" spans="1:9" ht="18" customHeight="1">
      <c r="A28" s="97" t="str">
        <f t="shared" si="0"/>
        <v/>
      </c>
      <c r="B28" s="85"/>
      <c r="C28" s="92"/>
      <c r="D28" s="92"/>
      <c r="E28" s="92"/>
      <c r="F28" s="91"/>
      <c r="G28" s="89"/>
      <c r="H28" s="98" t="str">
        <f t="shared" si="1"/>
        <v/>
      </c>
      <c r="I28" s="90"/>
    </row>
    <row r="29" spans="1:9" ht="18" customHeight="1">
      <c r="A29" s="97" t="str">
        <f t="shared" si="0"/>
        <v/>
      </c>
      <c r="B29" s="85"/>
      <c r="C29" s="92"/>
      <c r="D29" s="92"/>
      <c r="E29" s="92"/>
      <c r="F29" s="91"/>
      <c r="G29" s="89"/>
      <c r="H29" s="98" t="str">
        <f t="shared" si="1"/>
        <v/>
      </c>
      <c r="I29" s="90"/>
    </row>
    <row r="30" spans="1:9" ht="18" customHeight="1">
      <c r="A30" s="97" t="str">
        <f t="shared" si="0"/>
        <v/>
      </c>
      <c r="B30" s="85"/>
      <c r="C30" s="92"/>
      <c r="D30" s="92"/>
      <c r="E30" s="92"/>
      <c r="F30" s="91"/>
      <c r="G30" s="89"/>
      <c r="H30" s="98" t="str">
        <f t="shared" si="1"/>
        <v/>
      </c>
      <c r="I30" s="90"/>
    </row>
    <row r="31" spans="1:9" ht="18" customHeight="1">
      <c r="A31" s="97" t="str">
        <f t="shared" si="0"/>
        <v/>
      </c>
      <c r="B31" s="85"/>
      <c r="C31" s="92"/>
      <c r="D31" s="92"/>
      <c r="E31" s="92"/>
      <c r="F31" s="91"/>
      <c r="G31" s="89"/>
      <c r="H31" s="98" t="str">
        <f t="shared" si="1"/>
        <v/>
      </c>
      <c r="I31" s="90"/>
    </row>
    <row r="32" spans="1:9" ht="18" customHeight="1">
      <c r="A32" s="97" t="str">
        <f t="shared" si="0"/>
        <v/>
      </c>
      <c r="B32" s="85"/>
      <c r="C32" s="92"/>
      <c r="D32" s="92"/>
      <c r="E32" s="92"/>
      <c r="F32" s="91"/>
      <c r="G32" s="89"/>
      <c r="H32" s="98" t="str">
        <f t="shared" si="1"/>
        <v/>
      </c>
      <c r="I32" s="90"/>
    </row>
    <row r="33" spans="1:9" ht="18" customHeight="1">
      <c r="A33" s="97" t="str">
        <f t="shared" si="0"/>
        <v/>
      </c>
      <c r="B33" s="85"/>
      <c r="C33" s="92"/>
      <c r="D33" s="92"/>
      <c r="E33" s="92"/>
      <c r="F33" s="91"/>
      <c r="G33" s="89"/>
      <c r="H33" s="98" t="str">
        <f t="shared" si="1"/>
        <v/>
      </c>
      <c r="I33" s="90"/>
    </row>
    <row r="34" spans="1:9" ht="18" customHeight="1">
      <c r="A34" s="97" t="str">
        <f t="shared" si="0"/>
        <v/>
      </c>
      <c r="B34" s="85"/>
      <c r="C34" s="92"/>
      <c r="D34" s="92"/>
      <c r="E34" s="92"/>
      <c r="F34" s="91"/>
      <c r="G34" s="89"/>
      <c r="H34" s="98" t="str">
        <f t="shared" si="1"/>
        <v/>
      </c>
      <c r="I34" s="90"/>
    </row>
    <row r="35" spans="1:9" ht="18" customHeight="1">
      <c r="A35" s="97" t="str">
        <f t="shared" si="0"/>
        <v/>
      </c>
      <c r="B35" s="85"/>
      <c r="C35" s="92"/>
      <c r="D35" s="92"/>
      <c r="E35" s="92"/>
      <c r="F35" s="91"/>
      <c r="G35" s="89"/>
      <c r="H35" s="98" t="str">
        <f t="shared" si="1"/>
        <v/>
      </c>
      <c r="I35" s="90"/>
    </row>
    <row r="36" spans="1:9" ht="18" customHeight="1">
      <c r="A36" s="97" t="str">
        <f t="shared" si="0"/>
        <v/>
      </c>
      <c r="B36" s="85"/>
      <c r="C36" s="92"/>
      <c r="D36" s="92"/>
      <c r="E36" s="92"/>
      <c r="F36" s="91"/>
      <c r="G36" s="89"/>
      <c r="H36" s="98" t="str">
        <f t="shared" si="1"/>
        <v/>
      </c>
      <c r="I36" s="90"/>
    </row>
    <row r="37" spans="1:9" ht="18" customHeight="1">
      <c r="A37" s="97" t="str">
        <f t="shared" si="0"/>
        <v/>
      </c>
      <c r="B37" s="85"/>
      <c r="C37" s="92"/>
      <c r="D37" s="92"/>
      <c r="E37" s="92"/>
      <c r="F37" s="91"/>
      <c r="G37" s="89"/>
      <c r="H37" s="98" t="str">
        <f t="shared" si="1"/>
        <v/>
      </c>
      <c r="I37" s="90"/>
    </row>
    <row r="38" spans="1:9" ht="18" customHeight="1">
      <c r="A38" s="97" t="str">
        <f t="shared" si="0"/>
        <v/>
      </c>
      <c r="B38" s="85"/>
      <c r="C38" s="92"/>
      <c r="D38" s="92"/>
      <c r="E38" s="92"/>
      <c r="F38" s="91"/>
      <c r="G38" s="89"/>
      <c r="H38" s="98" t="str">
        <f t="shared" si="1"/>
        <v/>
      </c>
      <c r="I38" s="90"/>
    </row>
    <row r="39" spans="1:9" ht="18" customHeight="1">
      <c r="A39" s="97" t="str">
        <f t="shared" si="0"/>
        <v/>
      </c>
      <c r="B39" s="85"/>
      <c r="C39" s="92"/>
      <c r="D39" s="92"/>
      <c r="E39" s="92"/>
      <c r="F39" s="91"/>
      <c r="G39" s="89"/>
      <c r="H39" s="98" t="str">
        <f t="shared" si="1"/>
        <v/>
      </c>
      <c r="I39" s="90"/>
    </row>
    <row r="40" spans="1:9" ht="18" customHeight="1">
      <c r="A40" s="97" t="str">
        <f t="shared" si="0"/>
        <v/>
      </c>
      <c r="B40" s="85"/>
      <c r="C40" s="92"/>
      <c r="D40" s="92"/>
      <c r="E40" s="92"/>
      <c r="F40" s="91"/>
      <c r="G40" s="89"/>
      <c r="H40" s="98" t="str">
        <f t="shared" si="1"/>
        <v/>
      </c>
      <c r="I40" s="90"/>
    </row>
    <row r="41" spans="1:9" ht="18" customHeight="1">
      <c r="A41" s="97" t="str">
        <f t="shared" si="0"/>
        <v/>
      </c>
      <c r="B41" s="85"/>
      <c r="C41" s="92"/>
      <c r="D41" s="92"/>
      <c r="E41" s="92"/>
      <c r="F41" s="91"/>
      <c r="G41" s="89"/>
      <c r="H41" s="98" t="str">
        <f t="shared" si="1"/>
        <v/>
      </c>
      <c r="I41" s="90"/>
    </row>
    <row r="42" spans="1:9" ht="18" customHeight="1">
      <c r="A42" s="97" t="str">
        <f t="shared" si="0"/>
        <v/>
      </c>
      <c r="B42" s="85"/>
      <c r="C42" s="92"/>
      <c r="D42" s="92"/>
      <c r="E42" s="92"/>
      <c r="F42" s="91"/>
      <c r="G42" s="89"/>
      <c r="H42" s="98" t="str">
        <f t="shared" si="1"/>
        <v/>
      </c>
      <c r="I42" s="90"/>
    </row>
    <row r="43" spans="1:9" ht="18" customHeight="1">
      <c r="A43" s="97" t="str">
        <f t="shared" si="0"/>
        <v/>
      </c>
      <c r="B43" s="85"/>
      <c r="C43" s="92"/>
      <c r="D43" s="92"/>
      <c r="E43" s="92"/>
      <c r="F43" s="91"/>
      <c r="G43" s="89"/>
      <c r="H43" s="98" t="str">
        <f t="shared" si="1"/>
        <v/>
      </c>
      <c r="I43" s="90"/>
    </row>
    <row r="44" spans="1:9" ht="18" customHeight="1">
      <c r="A44" s="97" t="str">
        <f t="shared" si="0"/>
        <v/>
      </c>
      <c r="B44" s="85"/>
      <c r="C44" s="92"/>
      <c r="D44" s="92"/>
      <c r="E44" s="92"/>
      <c r="F44" s="91"/>
      <c r="G44" s="89"/>
      <c r="H44" s="98" t="str">
        <f t="shared" si="1"/>
        <v/>
      </c>
      <c r="I44" s="90"/>
    </row>
    <row r="45" spans="1:9" ht="18" customHeight="1">
      <c r="A45" s="97" t="str">
        <f t="shared" si="0"/>
        <v/>
      </c>
      <c r="B45" s="85"/>
      <c r="C45" s="92"/>
      <c r="D45" s="92"/>
      <c r="E45" s="92"/>
      <c r="F45" s="91"/>
      <c r="G45" s="89"/>
      <c r="H45" s="98" t="str">
        <f t="shared" si="1"/>
        <v/>
      </c>
      <c r="I45" s="90"/>
    </row>
    <row r="46" spans="1:9" ht="18" customHeight="1">
      <c r="A46" s="97" t="str">
        <f t="shared" si="0"/>
        <v/>
      </c>
      <c r="B46" s="85"/>
      <c r="C46" s="92"/>
      <c r="D46" s="92"/>
      <c r="E46" s="92"/>
      <c r="F46" s="91"/>
      <c r="G46" s="89"/>
      <c r="H46" s="98" t="str">
        <f t="shared" si="1"/>
        <v/>
      </c>
      <c r="I46" s="90"/>
    </row>
    <row r="47" spans="1:9" ht="18" customHeight="1">
      <c r="A47" s="97" t="str">
        <f t="shared" si="0"/>
        <v/>
      </c>
      <c r="B47" s="85"/>
      <c r="C47" s="92"/>
      <c r="D47" s="92"/>
      <c r="E47" s="92"/>
      <c r="F47" s="91"/>
      <c r="G47" s="89"/>
      <c r="H47" s="98" t="str">
        <f t="shared" si="1"/>
        <v/>
      </c>
      <c r="I47" s="90"/>
    </row>
    <row r="48" spans="1:9" ht="18" customHeight="1">
      <c r="A48" s="97" t="str">
        <f t="shared" si="0"/>
        <v/>
      </c>
      <c r="B48" s="85"/>
      <c r="C48" s="92"/>
      <c r="D48" s="92"/>
      <c r="E48" s="92"/>
      <c r="F48" s="91"/>
      <c r="G48" s="89"/>
      <c r="H48" s="98" t="str">
        <f t="shared" si="1"/>
        <v/>
      </c>
      <c r="I48" s="90"/>
    </row>
    <row r="49" spans="1:9" ht="18" customHeight="1">
      <c r="A49" s="97" t="str">
        <f t="shared" si="0"/>
        <v/>
      </c>
      <c r="B49" s="85"/>
      <c r="C49" s="92"/>
      <c r="D49" s="92"/>
      <c r="E49" s="92"/>
      <c r="F49" s="91"/>
      <c r="G49" s="89"/>
      <c r="H49" s="98" t="str">
        <f t="shared" si="1"/>
        <v/>
      </c>
      <c r="I49" s="90"/>
    </row>
    <row r="50" spans="1:9" ht="18" customHeight="1">
      <c r="A50" s="97" t="str">
        <f t="shared" si="0"/>
        <v/>
      </c>
      <c r="B50" s="85"/>
      <c r="C50" s="92"/>
      <c r="D50" s="92"/>
      <c r="E50" s="92"/>
      <c r="F50" s="91"/>
      <c r="G50" s="89"/>
      <c r="H50" s="98" t="str">
        <f t="shared" si="1"/>
        <v/>
      </c>
      <c r="I50" s="90"/>
    </row>
    <row r="51" spans="1:9" ht="18" customHeight="1">
      <c r="A51" s="97" t="str">
        <f t="shared" si="0"/>
        <v/>
      </c>
      <c r="B51" s="85"/>
      <c r="C51" s="92"/>
      <c r="D51" s="92"/>
      <c r="E51" s="92"/>
      <c r="F51" s="91"/>
      <c r="G51" s="89"/>
      <c r="H51" s="98" t="str">
        <f t="shared" si="1"/>
        <v/>
      </c>
      <c r="I51" s="90"/>
    </row>
    <row r="52" spans="1:9" ht="18" customHeight="1">
      <c r="A52" s="97" t="str">
        <f t="shared" si="0"/>
        <v/>
      </c>
      <c r="B52" s="85"/>
      <c r="C52" s="92"/>
      <c r="D52" s="92"/>
      <c r="E52" s="92"/>
      <c r="F52" s="91"/>
      <c r="G52" s="89"/>
      <c r="H52" s="98" t="str">
        <f t="shared" si="1"/>
        <v/>
      </c>
      <c r="I52" s="90"/>
    </row>
    <row r="53" spans="1:9" ht="18" customHeight="1">
      <c r="A53" s="97" t="str">
        <f t="shared" si="0"/>
        <v/>
      </c>
      <c r="B53" s="85"/>
      <c r="C53" s="92"/>
      <c r="D53" s="92"/>
      <c r="E53" s="92"/>
      <c r="F53" s="91"/>
      <c r="G53" s="89"/>
      <c r="H53" s="98" t="str">
        <f t="shared" si="1"/>
        <v/>
      </c>
      <c r="I53" s="90"/>
    </row>
    <row r="54" spans="1:9" ht="21.75" customHeight="1">
      <c r="A54" s="93" t="s">
        <v>147</v>
      </c>
      <c r="B54" s="94"/>
      <c r="C54" s="94"/>
      <c r="D54" s="94"/>
      <c r="E54" s="94"/>
      <c r="F54" s="94"/>
      <c r="G54" s="95"/>
      <c r="H54" s="99">
        <f>SUM(H4:H53)</f>
        <v>0</v>
      </c>
      <c r="I54" s="96"/>
    </row>
    <row r="55" spans="1:9" ht="15.75" customHeight="1">
      <c r="A55" s="100" t="str">
        <f>IF(COUNTA(C4:C53)=0,"（入力なし）","計 "&amp;COUNTA(C4:C53)&amp;" 件　　証憑番号：広-01 ～ 広-"&amp;TEXT(COUNTA(C4:C53),"00"))</f>
        <v>（入力なし）</v>
      </c>
      <c r="B55" s="101"/>
      <c r="C55" s="101"/>
      <c r="D55" s="101"/>
      <c r="E55" s="101"/>
      <c r="F55" s="101"/>
      <c r="G55" s="101"/>
      <c r="H55" s="101"/>
      <c r="I55" s="101"/>
    </row>
    <row r="56" spans="1:9" ht="14.25" customHeight="1"/>
    <row r="57" spans="1:9" ht="14.25" customHeight="1"/>
    <row r="58" spans="1:9" ht="14.25" customHeight="1"/>
    <row r="59" spans="1:9" ht="14.25" customHeight="1"/>
    <row r="60" spans="1:9" ht="14.25" customHeight="1"/>
    <row r="61" spans="1:9" ht="14.25" customHeight="1"/>
    <row r="62" spans="1:9" ht="14.25" customHeight="1"/>
    <row r="63" spans="1:9" ht="14.25" customHeight="1"/>
    <row r="64" spans="1:9" ht="14.25" customHeight="1"/>
    <row r="65" s="38" customFormat="1" ht="14.25" customHeight="1"/>
    <row r="66" s="38" customFormat="1" ht="14.25" customHeight="1"/>
    <row r="67" s="38" customFormat="1" ht="14.25" customHeight="1"/>
    <row r="68" s="38" customFormat="1" ht="14.25" customHeight="1"/>
    <row r="69" s="38" customFormat="1" ht="14.25" customHeight="1"/>
    <row r="70" s="38" customFormat="1" ht="14.25" customHeight="1"/>
    <row r="71" s="38" customFormat="1" ht="14.25" customHeight="1"/>
    <row r="72" s="38" customFormat="1" ht="14.25" customHeight="1"/>
    <row r="73" s="38" customFormat="1" ht="14.25" customHeight="1"/>
    <row r="74" s="38" customFormat="1" ht="14.25" customHeight="1"/>
    <row r="75" s="38" customFormat="1" ht="14.25" customHeight="1"/>
    <row r="76" s="38" customFormat="1" ht="14.25" customHeight="1"/>
    <row r="77" s="38" customFormat="1" ht="14.25" customHeight="1"/>
    <row r="78" s="38" customFormat="1" ht="14.25" customHeight="1"/>
    <row r="79" s="38" customFormat="1" ht="14.25" customHeight="1"/>
    <row r="80" s="38" customFormat="1" ht="14.25" customHeight="1"/>
    <row r="81" s="38" customFormat="1" ht="14.25" customHeight="1"/>
    <row r="82" s="38" customFormat="1" ht="14.25" customHeight="1"/>
    <row r="83" s="38" customFormat="1" ht="14.25" customHeight="1"/>
    <row r="84" s="38" customFormat="1" ht="14.25" customHeight="1"/>
    <row r="85" s="38" customFormat="1" ht="14.25" customHeight="1"/>
    <row r="86" s="38" customFormat="1" ht="14.25" customHeight="1"/>
    <row r="87" s="38" customFormat="1" ht="14.25" customHeight="1"/>
    <row r="88" s="38" customFormat="1" ht="14.25" customHeight="1"/>
    <row r="89" s="38" customFormat="1" ht="14.25" customHeight="1"/>
    <row r="90" s="38" customFormat="1" ht="14.25" customHeight="1"/>
    <row r="91" s="38" customFormat="1" ht="14.25" customHeight="1"/>
    <row r="92" s="38" customFormat="1" ht="14.25" customHeight="1"/>
    <row r="93" s="38" customFormat="1" ht="14.25" customHeight="1"/>
    <row r="94" s="38" customFormat="1" ht="14.25" customHeight="1"/>
    <row r="95" s="38" customFormat="1" ht="14.25" customHeight="1"/>
    <row r="96" s="38" customFormat="1" ht="14.25" customHeight="1"/>
    <row r="97" s="38" customFormat="1" ht="14.25" customHeight="1"/>
    <row r="98" s="38" customFormat="1" ht="14.25" customHeight="1"/>
    <row r="99" s="38" customFormat="1" ht="14.25" customHeight="1"/>
    <row r="100" s="38" customFormat="1" ht="14.25" customHeight="1"/>
    <row r="101" s="38" customFormat="1" ht="14.25" customHeight="1"/>
    <row r="102" s="38" customFormat="1" ht="14.25" customHeight="1"/>
    <row r="103" s="38" customFormat="1" ht="14.25" customHeight="1"/>
    <row r="104" s="38" customFormat="1" ht="14.25" customHeight="1"/>
    <row r="105" s="38" customFormat="1" ht="14.25" customHeight="1"/>
    <row r="106" s="38" customFormat="1" ht="14.25" customHeight="1"/>
    <row r="107" s="38" customFormat="1" ht="14.25" customHeight="1"/>
    <row r="108" s="38" customFormat="1" ht="14.25" customHeight="1"/>
    <row r="109" s="38" customFormat="1" ht="14.25" customHeight="1"/>
    <row r="110" s="38" customFormat="1" ht="14.25" customHeight="1"/>
    <row r="111" s="38" customFormat="1" ht="14.25" customHeight="1"/>
    <row r="112" s="38" customFormat="1" ht="14.25" customHeight="1"/>
    <row r="113" s="38" customFormat="1" ht="14.25" customHeight="1"/>
    <row r="114" s="38" customFormat="1" ht="14.25" customHeight="1"/>
    <row r="115" s="38" customFormat="1" ht="14.25" customHeight="1"/>
    <row r="116" s="38" customFormat="1" ht="14.25" customHeight="1"/>
    <row r="117" s="38" customFormat="1" ht="14.25" customHeight="1"/>
    <row r="118" s="38" customFormat="1" ht="14.25" customHeight="1"/>
    <row r="119" s="38" customFormat="1" ht="14.25" customHeight="1"/>
    <row r="120" s="38" customFormat="1" ht="14.25" customHeight="1"/>
    <row r="121" s="38" customFormat="1" ht="14.25" customHeight="1"/>
    <row r="122" s="38" customFormat="1" ht="14.25" customHeight="1"/>
    <row r="123" s="38" customFormat="1" ht="14.25" customHeight="1"/>
    <row r="124" s="38" customFormat="1" ht="14.25" customHeight="1"/>
    <row r="125" s="38" customFormat="1" ht="14.25" customHeight="1"/>
    <row r="126" s="38" customFormat="1" ht="14.25" customHeight="1"/>
    <row r="127" s="38" customFormat="1" ht="14.25" customHeight="1"/>
    <row r="128" s="38" customFormat="1" ht="14.25" customHeight="1"/>
    <row r="129" s="38" customFormat="1" ht="14.25" customHeight="1"/>
    <row r="130" s="38" customFormat="1" ht="14.25" customHeight="1"/>
    <row r="131" s="38" customFormat="1" ht="14.25" customHeight="1"/>
    <row r="132" s="38" customFormat="1" ht="14.25" customHeight="1"/>
    <row r="133" s="38" customFormat="1" ht="14.25" customHeight="1"/>
    <row r="134" s="38" customFormat="1" ht="14.25" customHeight="1"/>
    <row r="135" s="38" customFormat="1" ht="14.25" customHeight="1"/>
    <row r="136" s="38" customFormat="1" ht="14.25" customHeight="1"/>
    <row r="137" s="38" customFormat="1" ht="14.25" customHeight="1"/>
    <row r="138" s="38" customFormat="1" ht="14.25" customHeight="1"/>
    <row r="139" s="38" customFormat="1" ht="14.25" customHeight="1"/>
    <row r="140" s="38" customFormat="1" ht="14.25" customHeight="1"/>
    <row r="141" s="38" customFormat="1" ht="14.25" customHeight="1"/>
    <row r="142" s="38" customFormat="1" ht="14.25" customHeight="1"/>
    <row r="143" s="38" customFormat="1" ht="14.25" customHeight="1"/>
    <row r="144" s="38" customFormat="1" ht="14.25" customHeight="1"/>
    <row r="145" s="38" customFormat="1" ht="14.25" customHeight="1"/>
    <row r="146" s="38" customFormat="1" ht="14.25" customHeight="1"/>
    <row r="147" s="38" customFormat="1" ht="14.25" customHeight="1"/>
    <row r="148" s="38" customFormat="1" ht="14.25" customHeight="1"/>
    <row r="149" s="38" customFormat="1" ht="14.25" customHeight="1"/>
    <row r="150" s="38" customFormat="1" ht="14.25" customHeight="1"/>
    <row r="151" s="38" customFormat="1" ht="14.25" customHeight="1"/>
    <row r="152" s="38" customFormat="1" ht="14.25" customHeight="1"/>
    <row r="153" s="38" customFormat="1" ht="14.25" customHeight="1"/>
    <row r="154" s="38" customFormat="1" ht="14.25" customHeight="1"/>
    <row r="155" s="38" customFormat="1" ht="14.25" customHeight="1"/>
    <row r="156" s="38" customFormat="1" ht="14.25" customHeight="1"/>
    <row r="157" s="38" customFormat="1" ht="14.25" customHeight="1"/>
    <row r="158" s="38" customFormat="1" ht="14.25" customHeight="1"/>
    <row r="159" s="38" customFormat="1" ht="14.25" customHeight="1"/>
    <row r="160" s="38" customFormat="1" ht="14.25" customHeight="1"/>
    <row r="161" s="38" customFormat="1" ht="14.25" customHeight="1"/>
    <row r="162" s="38" customFormat="1" ht="14.25" customHeight="1"/>
    <row r="163" s="38" customFormat="1" ht="14.25" customHeight="1"/>
    <row r="164" s="38" customFormat="1" ht="14.25" customHeight="1"/>
    <row r="165" s="38" customFormat="1" ht="14.25" customHeight="1"/>
    <row r="166" s="38" customFormat="1" ht="14.25" customHeight="1"/>
    <row r="167" s="38" customFormat="1" ht="14.25" customHeight="1"/>
    <row r="168" s="38" customFormat="1" ht="14.25" customHeight="1"/>
    <row r="169" s="38" customFormat="1" ht="14.25" customHeight="1"/>
    <row r="170" s="38" customFormat="1" ht="14.25" customHeight="1"/>
    <row r="171" s="38" customFormat="1" ht="14.25" customHeight="1"/>
    <row r="172" s="38" customFormat="1" ht="14.25" customHeight="1"/>
    <row r="173" s="38" customFormat="1" ht="14.25" customHeight="1"/>
    <row r="174" s="38" customFormat="1" ht="14.25" customHeight="1"/>
    <row r="175" s="38" customFormat="1" ht="14.25" customHeight="1"/>
    <row r="176" s="38" customFormat="1" ht="14.25" customHeight="1"/>
    <row r="177" s="38" customFormat="1" ht="14.25" customHeight="1"/>
    <row r="178" s="38" customFormat="1" ht="14.25" customHeight="1"/>
    <row r="179" s="38" customFormat="1" ht="14.25" customHeight="1"/>
    <row r="180" s="38" customFormat="1" ht="14.25" customHeight="1"/>
    <row r="181" s="38" customFormat="1" ht="14.25" customHeight="1"/>
    <row r="182" s="38" customFormat="1" ht="14.25" customHeight="1"/>
    <row r="183" s="38" customFormat="1" ht="14.25" customHeight="1"/>
    <row r="184" s="38" customFormat="1" ht="14.25" customHeight="1"/>
    <row r="185" s="38" customFormat="1" ht="14.25" customHeight="1"/>
    <row r="186" s="38" customFormat="1" ht="14.25" customHeight="1"/>
    <row r="187" s="38" customFormat="1" ht="14.25" customHeight="1"/>
    <row r="188" s="38" customFormat="1" ht="14.25" customHeight="1"/>
    <row r="189" s="38" customFormat="1" ht="14.25" customHeight="1"/>
    <row r="190" s="38" customFormat="1" ht="14.25" customHeight="1"/>
    <row r="191" s="38" customFormat="1" ht="14.25" customHeight="1"/>
    <row r="192" s="38" customFormat="1" ht="14.25" customHeight="1"/>
    <row r="193" s="38" customFormat="1" ht="14.25" customHeight="1"/>
    <row r="194" s="38" customFormat="1" ht="14.25" customHeight="1"/>
    <row r="195" s="38" customFormat="1" ht="14.25" customHeight="1"/>
    <row r="196" s="38" customFormat="1" ht="14.25" customHeight="1"/>
    <row r="197" s="38" customFormat="1" ht="14.25" customHeight="1"/>
    <row r="198" s="38" customFormat="1" ht="14.25" customHeight="1"/>
    <row r="199" s="38" customFormat="1" ht="14.25" customHeight="1"/>
    <row r="200" s="38" customFormat="1" ht="14.25" customHeight="1"/>
    <row r="201" s="38" customFormat="1" ht="14.25" customHeight="1"/>
    <row r="202" s="38" customFormat="1" ht="14.25" customHeight="1"/>
    <row r="203" s="38" customFormat="1" ht="14.25" customHeight="1"/>
    <row r="204" s="38" customFormat="1" ht="14.25" customHeight="1"/>
    <row r="205" s="38" customFormat="1" ht="14.25" customHeight="1"/>
    <row r="206" s="38" customFormat="1" ht="14.25" customHeight="1"/>
    <row r="207" s="38" customFormat="1" ht="14.25" customHeight="1"/>
    <row r="208" s="38" customFormat="1" ht="14.25" customHeight="1"/>
    <row r="209" s="38" customFormat="1" ht="14.25" customHeight="1"/>
    <row r="210" s="38" customFormat="1" ht="14.25" customHeight="1"/>
    <row r="211" s="38" customFormat="1" ht="14.25" customHeight="1"/>
    <row r="212" s="38" customFormat="1" ht="14.25" customHeight="1"/>
    <row r="213" s="38" customFormat="1" ht="14.25" customHeight="1"/>
    <row r="214" s="38" customFormat="1" ht="14.25" customHeight="1"/>
    <row r="215" s="38" customFormat="1" ht="14.25" customHeight="1"/>
    <row r="216" s="38" customFormat="1" ht="14.25" customHeight="1"/>
    <row r="217" s="38" customFormat="1" ht="14.25" customHeight="1"/>
    <row r="218" s="38" customFormat="1" ht="14.25" customHeight="1"/>
    <row r="219" s="38" customFormat="1" ht="14.25" customHeight="1"/>
    <row r="220" s="38" customFormat="1" ht="14.25" customHeight="1"/>
    <row r="221" s="38" customFormat="1" ht="14.25" customHeight="1"/>
    <row r="222" s="38" customFormat="1" ht="14.25" customHeight="1"/>
    <row r="223" s="38" customFormat="1" ht="14.25" customHeight="1"/>
    <row r="224" s="38" customFormat="1" ht="14.25" customHeight="1"/>
    <row r="225" s="38" customFormat="1" ht="14.25" customHeight="1"/>
    <row r="226" s="38" customFormat="1" ht="14.25" customHeight="1"/>
    <row r="227" s="38" customFormat="1" ht="14.25" customHeight="1"/>
    <row r="228" s="38" customFormat="1" ht="14.25" customHeight="1"/>
    <row r="229" s="38" customFormat="1" ht="14.25" customHeight="1"/>
    <row r="230" s="38" customFormat="1" ht="14.25" customHeight="1"/>
    <row r="231" s="38" customFormat="1" ht="14.25" customHeight="1"/>
    <row r="232" s="38" customFormat="1" ht="14.25" customHeight="1"/>
    <row r="233" s="38" customFormat="1" ht="14.25" customHeight="1"/>
    <row r="234" s="38" customFormat="1" ht="14.25" customHeight="1"/>
    <row r="235" s="38" customFormat="1" ht="14.25" customHeight="1"/>
    <row r="236" s="38" customFormat="1" ht="14.25" customHeight="1"/>
    <row r="237" s="38" customFormat="1" ht="14.25" customHeight="1"/>
    <row r="238" s="38" customFormat="1" ht="14.25" customHeight="1"/>
    <row r="239" s="38" customFormat="1" ht="14.25" customHeight="1"/>
    <row r="240" s="38" customFormat="1" ht="14.25" customHeight="1"/>
    <row r="241" s="38" customFormat="1" ht="14.25" customHeight="1"/>
    <row r="242" s="38" customFormat="1" ht="14.25" customHeight="1"/>
    <row r="243" s="38" customFormat="1" ht="14.25" customHeight="1"/>
    <row r="244" s="38" customFormat="1" ht="14.25" customHeight="1"/>
    <row r="245" s="38" customFormat="1" ht="14.25" customHeight="1"/>
    <row r="246" s="38" customFormat="1" ht="14.25" customHeight="1"/>
    <row r="247" s="38" customFormat="1" ht="14.25" customHeight="1"/>
    <row r="248" s="38" customFormat="1" ht="14.25" customHeight="1"/>
    <row r="249" s="38" customFormat="1" ht="14.25" customHeight="1"/>
    <row r="250" s="38" customFormat="1" ht="14.25" customHeight="1"/>
    <row r="251" s="38" customFormat="1" ht="14.25" customHeight="1"/>
    <row r="252" s="38" customFormat="1" ht="14.25" customHeight="1"/>
    <row r="253" s="38" customFormat="1" ht="14.25" customHeight="1"/>
    <row r="254" s="38" customFormat="1" ht="14.25" customHeight="1"/>
    <row r="255" s="38" customFormat="1" ht="14.25" customHeight="1"/>
    <row r="256" s="38" customFormat="1" ht="14.25" customHeight="1"/>
    <row r="257" s="38" customFormat="1" ht="14.25" customHeight="1"/>
    <row r="258" s="38" customFormat="1" ht="14.25" customHeight="1"/>
    <row r="259" s="38" customFormat="1" ht="14.25" customHeight="1"/>
    <row r="260" s="38" customFormat="1" ht="14.25" customHeight="1"/>
    <row r="261" s="38" customFormat="1" ht="14.25" customHeight="1"/>
    <row r="262" s="38" customFormat="1" ht="14.25" customHeight="1"/>
    <row r="263" s="38" customFormat="1" ht="14.25" customHeight="1"/>
    <row r="264" s="38" customFormat="1" ht="14.25" customHeight="1"/>
    <row r="265" s="38" customFormat="1" ht="14.25" customHeight="1"/>
    <row r="266" s="38" customFormat="1" ht="14.25" customHeight="1"/>
    <row r="267" s="38" customFormat="1" ht="14.25" customHeight="1"/>
    <row r="268" s="38" customFormat="1" ht="14.25" customHeight="1"/>
    <row r="269" s="38" customFormat="1" ht="14.25" customHeight="1"/>
    <row r="270" s="38" customFormat="1" ht="14.25" customHeight="1"/>
    <row r="271" s="38" customFormat="1" ht="14.25" customHeight="1"/>
    <row r="272" s="38" customFormat="1" ht="14.25" customHeight="1"/>
    <row r="273" s="38" customFormat="1" ht="14.25" customHeight="1"/>
    <row r="274" s="38" customFormat="1" ht="14.25" customHeight="1"/>
    <row r="275" s="38" customFormat="1" ht="14.25" customHeight="1"/>
    <row r="276" s="38" customFormat="1" ht="14.25" customHeight="1"/>
    <row r="277" s="38" customFormat="1" ht="14.25" customHeight="1"/>
    <row r="278" s="38" customFormat="1" ht="14.25" customHeight="1"/>
    <row r="279" s="38" customFormat="1" ht="14.25" customHeight="1"/>
    <row r="280" s="38" customFormat="1" ht="14.25" customHeight="1"/>
    <row r="281" s="38" customFormat="1" ht="14.25" customHeight="1"/>
    <row r="282" s="38" customFormat="1" ht="14.25" customHeight="1"/>
    <row r="283" s="38" customFormat="1" ht="14.25" customHeight="1"/>
    <row r="284" s="38" customFormat="1" ht="14.25" customHeight="1"/>
    <row r="285" s="38" customFormat="1" ht="14.25" customHeight="1"/>
    <row r="286" s="38" customFormat="1" ht="14.25" customHeight="1"/>
    <row r="287" s="38" customFormat="1" ht="14.25" customHeight="1"/>
    <row r="288" s="38" customFormat="1" ht="14.25" customHeight="1"/>
    <row r="289" s="38" customFormat="1" ht="14.25" customHeight="1"/>
    <row r="290" s="38" customFormat="1" ht="14.25" customHeight="1"/>
    <row r="291" s="38" customFormat="1" ht="14.25" customHeight="1"/>
    <row r="292" s="38" customFormat="1" ht="14.25" customHeight="1"/>
    <row r="293" s="38" customFormat="1" ht="14.25" customHeight="1"/>
    <row r="294" s="38" customFormat="1" ht="14.25" customHeight="1"/>
    <row r="295" s="38" customFormat="1" ht="14.25" customHeight="1"/>
    <row r="296" s="38" customFormat="1" ht="14.25" customHeight="1"/>
    <row r="297" s="38" customFormat="1" ht="14.25" customHeight="1"/>
    <row r="298" s="38" customFormat="1" ht="14.25" customHeight="1"/>
    <row r="299" s="38" customFormat="1" ht="14.25" customHeight="1"/>
    <row r="300" s="38" customFormat="1" ht="14.25" customHeight="1"/>
    <row r="301" s="38" customFormat="1" ht="14.25" customHeight="1"/>
    <row r="302" s="38" customFormat="1" ht="14.25" customHeight="1"/>
    <row r="303" s="38" customFormat="1" ht="14.25" customHeight="1"/>
    <row r="304" s="38" customFormat="1" ht="14.25" customHeight="1"/>
    <row r="305" s="38" customFormat="1" ht="14.25" customHeight="1"/>
    <row r="306" s="38" customFormat="1" ht="14.25" customHeight="1"/>
    <row r="307" s="38" customFormat="1" ht="14.25" customHeight="1"/>
    <row r="308" s="38" customFormat="1" ht="14.25" customHeight="1"/>
    <row r="309" s="38" customFormat="1" ht="14.25" customHeight="1"/>
    <row r="310" s="38" customFormat="1" ht="14.25" customHeight="1"/>
    <row r="311" s="38" customFormat="1" ht="14.25" customHeight="1"/>
    <row r="312" s="38" customFormat="1" ht="14.25" customHeight="1"/>
    <row r="313" s="38" customFormat="1" ht="14.25" customHeight="1"/>
    <row r="314" s="38" customFormat="1" ht="14.25" customHeight="1"/>
    <row r="315" s="38" customFormat="1" ht="14.25" customHeight="1"/>
    <row r="316" s="38" customFormat="1" ht="14.25" customHeight="1"/>
    <row r="317" s="38" customFormat="1" ht="14.25" customHeight="1"/>
    <row r="318" s="38" customFormat="1" ht="14.25" customHeight="1"/>
    <row r="319" s="38" customFormat="1" ht="14.25" customHeight="1"/>
    <row r="320" s="38" customFormat="1" ht="14.25" customHeight="1"/>
    <row r="321" s="38" customFormat="1" ht="14.25" customHeight="1"/>
    <row r="322" s="38" customFormat="1" ht="14.25" customHeight="1"/>
    <row r="323" s="38" customFormat="1" ht="14.25" customHeight="1"/>
    <row r="324" s="38" customFormat="1" ht="14.25" customHeight="1"/>
    <row r="325" s="38" customFormat="1" ht="14.25" customHeight="1"/>
    <row r="326" s="38" customFormat="1" ht="14.25" customHeight="1"/>
    <row r="327" s="38" customFormat="1" ht="14.25" customHeight="1"/>
    <row r="328" s="38" customFormat="1" ht="14.25" customHeight="1"/>
    <row r="329" s="38" customFormat="1" ht="14.25" customHeight="1"/>
    <row r="330" s="38" customFormat="1" ht="14.25" customHeight="1"/>
    <row r="331" s="38" customFormat="1" ht="14.25" customHeight="1"/>
    <row r="332" s="38" customFormat="1" ht="14.25" customHeight="1"/>
    <row r="333" s="38" customFormat="1" ht="14.25" customHeight="1"/>
    <row r="334" s="38" customFormat="1" ht="14.25" customHeight="1"/>
    <row r="335" s="38" customFormat="1" ht="14.25" customHeight="1"/>
    <row r="336" s="38" customFormat="1" ht="14.25" customHeight="1"/>
    <row r="337" s="38" customFormat="1" ht="14.25" customHeight="1"/>
    <row r="338" s="38" customFormat="1" ht="14.25" customHeight="1"/>
    <row r="339" s="38" customFormat="1" ht="14.25" customHeight="1"/>
    <row r="340" s="38" customFormat="1" ht="14.25" customHeight="1"/>
    <row r="341" s="38" customFormat="1" ht="14.25" customHeight="1"/>
    <row r="342" s="38" customFormat="1" ht="14.25" customHeight="1"/>
    <row r="343" s="38" customFormat="1" ht="14.25" customHeight="1"/>
    <row r="344" s="38" customFormat="1" ht="14.25" customHeight="1"/>
    <row r="345" s="38" customFormat="1" ht="14.25" customHeight="1"/>
    <row r="346" s="38" customFormat="1" ht="14.25" customHeight="1"/>
    <row r="347" s="38" customFormat="1" ht="14.25" customHeight="1"/>
    <row r="348" s="38" customFormat="1" ht="14.25" customHeight="1"/>
    <row r="349" s="38" customFormat="1" ht="14.25" customHeight="1"/>
    <row r="350" s="38" customFormat="1" ht="14.25" customHeight="1"/>
    <row r="351" s="38" customFormat="1" ht="14.25" customHeight="1"/>
    <row r="352" s="38" customFormat="1" ht="14.25" customHeight="1"/>
    <row r="353" s="38" customFormat="1" ht="14.25" customHeight="1"/>
    <row r="354" s="38" customFormat="1" ht="14.25" customHeight="1"/>
    <row r="355" s="38" customFormat="1" ht="14.25" customHeight="1"/>
    <row r="356" s="38" customFormat="1" ht="14.25" customHeight="1"/>
    <row r="357" s="38" customFormat="1" ht="14.25" customHeight="1"/>
    <row r="358" s="38" customFormat="1" ht="14.25" customHeight="1"/>
    <row r="359" s="38" customFormat="1" ht="14.25" customHeight="1"/>
    <row r="360" s="38" customFormat="1" ht="14.25" customHeight="1"/>
    <row r="361" s="38" customFormat="1" ht="14.25" customHeight="1"/>
    <row r="362" s="38" customFormat="1" ht="14.25" customHeight="1"/>
    <row r="363" s="38" customFormat="1" ht="14.25" customHeight="1"/>
    <row r="364" s="38" customFormat="1" ht="14.25" customHeight="1"/>
    <row r="365" s="38" customFormat="1" ht="14.25" customHeight="1"/>
    <row r="366" s="38" customFormat="1" ht="14.25" customHeight="1"/>
    <row r="367" s="38" customFormat="1" ht="14.25" customHeight="1"/>
    <row r="368" s="38" customFormat="1" ht="14.25" customHeight="1"/>
    <row r="369" s="38" customFormat="1" ht="14.25" customHeight="1"/>
    <row r="370" s="38" customFormat="1" ht="14.25" customHeight="1"/>
    <row r="371" s="38" customFormat="1" ht="14.25" customHeight="1"/>
    <row r="372" s="38" customFormat="1" ht="14.25" customHeight="1"/>
    <row r="373" s="38" customFormat="1" ht="14.25" customHeight="1"/>
    <row r="374" s="38" customFormat="1" ht="14.25" customHeight="1"/>
    <row r="375" s="38" customFormat="1" ht="14.25" customHeight="1"/>
    <row r="376" s="38" customFormat="1" ht="14.25" customHeight="1"/>
    <row r="377" s="38" customFormat="1" ht="14.25" customHeight="1"/>
    <row r="378" s="38" customFormat="1" ht="14.25" customHeight="1"/>
    <row r="379" s="38" customFormat="1" ht="14.25" customHeight="1"/>
    <row r="380" s="38" customFormat="1" ht="14.25" customHeight="1"/>
    <row r="381" s="38" customFormat="1" ht="14.25" customHeight="1"/>
    <row r="382" s="38" customFormat="1" ht="14.25" customHeight="1"/>
    <row r="383" s="38" customFormat="1" ht="14.25" customHeight="1"/>
    <row r="384" s="38" customFormat="1" ht="14.25" customHeight="1"/>
    <row r="385" s="38" customFormat="1" ht="14.25" customHeight="1"/>
    <row r="386" s="38" customFormat="1" ht="14.25" customHeight="1"/>
    <row r="387" s="38" customFormat="1" ht="14.25" customHeight="1"/>
    <row r="388" s="38" customFormat="1" ht="14.25" customHeight="1"/>
    <row r="389" s="38" customFormat="1" ht="14.25" customHeight="1"/>
    <row r="390" s="38" customFormat="1" ht="14.25" customHeight="1"/>
    <row r="391" s="38" customFormat="1" ht="14.25" customHeight="1"/>
    <row r="392" s="38" customFormat="1" ht="14.25" customHeight="1"/>
    <row r="393" s="38" customFormat="1" ht="14.25" customHeight="1"/>
    <row r="394" s="38" customFormat="1" ht="14.25" customHeight="1"/>
    <row r="395" s="38" customFormat="1" ht="14.25" customHeight="1"/>
    <row r="396" s="38" customFormat="1" ht="14.25" customHeight="1"/>
    <row r="397" s="38" customFormat="1" ht="14.25" customHeight="1"/>
    <row r="398" s="38" customFormat="1" ht="14.25" customHeight="1"/>
    <row r="399" s="38" customFormat="1" ht="14.25" customHeight="1"/>
    <row r="400" s="38" customFormat="1" ht="14.25" customHeight="1"/>
    <row r="401" s="38" customFormat="1" ht="14.25" customHeight="1"/>
    <row r="402" s="38" customFormat="1" ht="14.25" customHeight="1"/>
    <row r="403" s="38" customFormat="1" ht="14.25" customHeight="1"/>
    <row r="404" s="38" customFormat="1" ht="14.25" customHeight="1"/>
    <row r="405" s="38" customFormat="1" ht="14.25" customHeight="1"/>
    <row r="406" s="38" customFormat="1" ht="14.25" customHeight="1"/>
    <row r="407" s="38" customFormat="1" ht="14.25" customHeight="1"/>
    <row r="408" s="38" customFormat="1" ht="14.25" customHeight="1"/>
    <row r="409" s="38" customFormat="1" ht="14.25" customHeight="1"/>
    <row r="410" s="38" customFormat="1" ht="14.25" customHeight="1"/>
    <row r="411" s="38" customFormat="1" ht="14.25" customHeight="1"/>
    <row r="412" s="38" customFormat="1" ht="14.25" customHeight="1"/>
    <row r="413" s="38" customFormat="1" ht="14.25" customHeight="1"/>
    <row r="414" s="38" customFormat="1" ht="14.25" customHeight="1"/>
    <row r="415" s="38" customFormat="1" ht="14.25" customHeight="1"/>
    <row r="416" s="38" customFormat="1" ht="14.25" customHeight="1"/>
    <row r="417" s="38" customFormat="1" ht="14.25" customHeight="1"/>
    <row r="418" s="38" customFormat="1" ht="14.25" customHeight="1"/>
    <row r="419" s="38" customFormat="1" ht="14.25" customHeight="1"/>
    <row r="420" s="38" customFormat="1" ht="14.25" customHeight="1"/>
    <row r="421" s="38" customFormat="1" ht="14.25" customHeight="1"/>
    <row r="422" s="38" customFormat="1" ht="14.25" customHeight="1"/>
    <row r="423" s="38" customFormat="1" ht="14.25" customHeight="1"/>
    <row r="424" s="38" customFormat="1" ht="14.25" customHeight="1"/>
    <row r="425" s="38" customFormat="1" ht="14.25" customHeight="1"/>
    <row r="426" s="38" customFormat="1" ht="14.25" customHeight="1"/>
    <row r="427" s="38" customFormat="1" ht="14.25" customHeight="1"/>
    <row r="428" s="38" customFormat="1" ht="14.25" customHeight="1"/>
    <row r="429" s="38" customFormat="1" ht="14.25" customHeight="1"/>
    <row r="430" s="38" customFormat="1" ht="14.25" customHeight="1"/>
    <row r="431" s="38" customFormat="1" ht="14.25" customHeight="1"/>
    <row r="432" s="38" customFormat="1" ht="14.25" customHeight="1"/>
    <row r="433" s="38" customFormat="1" ht="14.25" customHeight="1"/>
    <row r="434" s="38" customFormat="1" ht="14.25" customHeight="1"/>
    <row r="435" s="38" customFormat="1" ht="14.25" customHeight="1"/>
    <row r="436" s="38" customFormat="1" ht="14.25" customHeight="1"/>
    <row r="437" s="38" customFormat="1" ht="14.25" customHeight="1"/>
    <row r="438" s="38" customFormat="1" ht="14.25" customHeight="1"/>
    <row r="439" s="38" customFormat="1" ht="14.25" customHeight="1"/>
    <row r="440" s="38" customFormat="1" ht="14.25" customHeight="1"/>
    <row r="441" s="38" customFormat="1" ht="14.25" customHeight="1"/>
    <row r="442" s="38" customFormat="1" ht="14.25" customHeight="1"/>
    <row r="443" s="38" customFormat="1" ht="14.25" customHeight="1"/>
    <row r="444" s="38" customFormat="1" ht="14.25" customHeight="1"/>
    <row r="445" s="38" customFormat="1" ht="14.25" customHeight="1"/>
    <row r="446" s="38" customFormat="1" ht="14.25" customHeight="1"/>
    <row r="447" s="38" customFormat="1" ht="14.25" customHeight="1"/>
    <row r="448" s="38" customFormat="1" ht="14.25" customHeight="1"/>
    <row r="449" s="38" customFormat="1" ht="14.25" customHeight="1"/>
    <row r="450" s="38" customFormat="1" ht="14.25" customHeight="1"/>
    <row r="451" s="38" customFormat="1" ht="14.25" customHeight="1"/>
    <row r="452" s="38" customFormat="1" ht="14.25" customHeight="1"/>
    <row r="453" s="38" customFormat="1" ht="14.25" customHeight="1"/>
    <row r="454" s="38" customFormat="1" ht="14.25" customHeight="1"/>
    <row r="455" s="38" customFormat="1" ht="14.25" customHeight="1"/>
    <row r="456" s="38" customFormat="1" ht="14.25" customHeight="1"/>
    <row r="457" s="38" customFormat="1" ht="14.25" customHeight="1"/>
    <row r="458" s="38" customFormat="1" ht="14.25" customHeight="1"/>
    <row r="459" s="38" customFormat="1" ht="14.25" customHeight="1"/>
    <row r="460" s="38" customFormat="1" ht="14.25" customHeight="1"/>
    <row r="461" s="38" customFormat="1" ht="14.25" customHeight="1"/>
    <row r="462" s="38" customFormat="1" ht="14.25" customHeight="1"/>
    <row r="463" s="38" customFormat="1" ht="14.25" customHeight="1"/>
    <row r="464" s="38" customFormat="1" ht="14.25" customHeight="1"/>
    <row r="465" s="38" customFormat="1" ht="14.25" customHeight="1"/>
    <row r="466" s="38" customFormat="1" ht="14.25" customHeight="1"/>
    <row r="467" s="38" customFormat="1" ht="14.25" customHeight="1"/>
    <row r="468" s="38" customFormat="1" ht="14.25" customHeight="1"/>
    <row r="469" s="38" customFormat="1" ht="14.25" customHeight="1"/>
    <row r="470" s="38" customFormat="1" ht="14.25" customHeight="1"/>
    <row r="471" s="38" customFormat="1" ht="14.25" customHeight="1"/>
    <row r="472" s="38" customFormat="1" ht="14.25" customHeight="1"/>
    <row r="473" s="38" customFormat="1" ht="14.25" customHeight="1"/>
    <row r="474" s="38" customFormat="1" ht="14.25" customHeight="1"/>
    <row r="475" s="38" customFormat="1" ht="14.25" customHeight="1"/>
    <row r="476" s="38" customFormat="1" ht="14.25" customHeight="1"/>
    <row r="477" s="38" customFormat="1" ht="14.25" customHeight="1"/>
    <row r="478" s="38" customFormat="1" ht="14.25" customHeight="1"/>
    <row r="479" s="38" customFormat="1" ht="14.25" customHeight="1"/>
    <row r="480" s="38" customFormat="1" ht="14.25" customHeight="1"/>
    <row r="481" s="38" customFormat="1" ht="14.25" customHeight="1"/>
    <row r="482" s="38" customFormat="1" ht="14.25" customHeight="1"/>
    <row r="483" s="38" customFormat="1" ht="14.25" customHeight="1"/>
    <row r="484" s="38" customFormat="1" ht="14.25" customHeight="1"/>
    <row r="485" s="38" customFormat="1" ht="14.25" customHeight="1"/>
    <row r="486" s="38" customFormat="1" ht="14.25" customHeight="1"/>
    <row r="487" s="38" customFormat="1" ht="14.25" customHeight="1"/>
    <row r="488" s="38" customFormat="1" ht="14.25" customHeight="1"/>
    <row r="489" s="38" customFormat="1" ht="14.25" customHeight="1"/>
    <row r="490" s="38" customFormat="1" ht="14.25" customHeight="1"/>
    <row r="491" s="38" customFormat="1" ht="14.25" customHeight="1"/>
    <row r="492" s="38" customFormat="1" ht="14.25" customHeight="1"/>
    <row r="493" s="38" customFormat="1" ht="14.25" customHeight="1"/>
    <row r="494" s="38" customFormat="1" ht="14.25" customHeight="1"/>
    <row r="495" s="38" customFormat="1" ht="14.25" customHeight="1"/>
    <row r="496" s="38" customFormat="1" ht="14.25" customHeight="1"/>
    <row r="497" s="38" customFormat="1" ht="14.25" customHeight="1"/>
    <row r="498" s="38" customFormat="1" ht="14.25" customHeight="1"/>
    <row r="499" s="38" customFormat="1" ht="14.25" customHeight="1"/>
    <row r="500" s="38" customFormat="1" ht="14.25" customHeight="1"/>
    <row r="501" s="38" customFormat="1" ht="14.25" customHeight="1"/>
    <row r="502" s="38" customFormat="1" ht="14.25" customHeight="1"/>
    <row r="503" s="38" customFormat="1" ht="14.25" customHeight="1"/>
    <row r="504" s="38" customFormat="1" ht="14.25" customHeight="1"/>
    <row r="505" s="38" customFormat="1" ht="14.25" customHeight="1"/>
    <row r="506" s="38" customFormat="1" ht="14.25" customHeight="1"/>
    <row r="507" s="38" customFormat="1" ht="14.25" customHeight="1"/>
    <row r="508" s="38" customFormat="1" ht="14.25" customHeight="1"/>
    <row r="509" s="38" customFormat="1" ht="14.25" customHeight="1"/>
    <row r="510" s="38" customFormat="1" ht="14.25" customHeight="1"/>
    <row r="511" s="38" customFormat="1" ht="14.25" customHeight="1"/>
    <row r="512" s="38" customFormat="1" ht="14.25" customHeight="1"/>
    <row r="513" s="38" customFormat="1" ht="14.25" customHeight="1"/>
    <row r="514" s="38" customFormat="1" ht="14.25" customHeight="1"/>
    <row r="515" s="38" customFormat="1" ht="14.25" customHeight="1"/>
    <row r="516" s="38" customFormat="1" ht="14.25" customHeight="1"/>
    <row r="517" s="38" customFormat="1" ht="14.25" customHeight="1"/>
    <row r="518" s="38" customFormat="1" ht="14.25" customHeight="1"/>
    <row r="519" s="38" customFormat="1" ht="14.25" customHeight="1"/>
    <row r="520" s="38" customFormat="1" ht="14.25" customHeight="1"/>
    <row r="521" s="38" customFormat="1" ht="14.25" customHeight="1"/>
    <row r="522" s="38" customFormat="1" ht="14.25" customHeight="1"/>
    <row r="523" s="38" customFormat="1" ht="14.25" customHeight="1"/>
    <row r="524" s="38" customFormat="1" ht="14.25" customHeight="1"/>
    <row r="525" s="38" customFormat="1" ht="14.25" customHeight="1"/>
    <row r="526" s="38" customFormat="1" ht="14.25" customHeight="1"/>
    <row r="527" s="38" customFormat="1" ht="14.25" customHeight="1"/>
    <row r="528" s="38" customFormat="1" ht="14.25" customHeight="1"/>
    <row r="529" s="38" customFormat="1" ht="14.25" customHeight="1"/>
    <row r="530" s="38" customFormat="1" ht="14.25" customHeight="1"/>
    <row r="531" s="38" customFormat="1" ht="14.25" customHeight="1"/>
    <row r="532" s="38" customFormat="1" ht="14.25" customHeight="1"/>
    <row r="533" s="38" customFormat="1" ht="14.25" customHeight="1"/>
    <row r="534" s="38" customFormat="1" ht="14.25" customHeight="1"/>
    <row r="535" s="38" customFormat="1" ht="14.25" customHeight="1"/>
    <row r="536" s="38" customFormat="1" ht="14.25" customHeight="1"/>
    <row r="537" s="38" customFormat="1" ht="14.25" customHeight="1"/>
    <row r="538" s="38" customFormat="1" ht="14.25" customHeight="1"/>
    <row r="539" s="38" customFormat="1" ht="14.25" customHeight="1"/>
    <row r="540" s="38" customFormat="1" ht="14.25" customHeight="1"/>
    <row r="541" s="38" customFormat="1" ht="14.25" customHeight="1"/>
    <row r="542" s="38" customFormat="1" ht="14.25" customHeight="1"/>
    <row r="543" s="38" customFormat="1" ht="14.25" customHeight="1"/>
    <row r="544" s="38" customFormat="1" ht="14.25" customHeight="1"/>
    <row r="545" s="38" customFormat="1" ht="14.25" customHeight="1"/>
    <row r="546" s="38" customFormat="1" ht="14.25" customHeight="1"/>
    <row r="547" s="38" customFormat="1" ht="14.25" customHeight="1"/>
    <row r="548" s="38" customFormat="1" ht="14.25" customHeight="1"/>
    <row r="549" s="38" customFormat="1" ht="14.25" customHeight="1"/>
    <row r="550" s="38" customFormat="1" ht="14.25" customHeight="1"/>
    <row r="551" s="38" customFormat="1" ht="14.25" customHeight="1"/>
    <row r="552" s="38" customFormat="1" ht="14.25" customHeight="1"/>
    <row r="553" s="38" customFormat="1" ht="14.25" customHeight="1"/>
    <row r="554" s="38" customFormat="1" ht="14.25" customHeight="1"/>
    <row r="555" s="38" customFormat="1" ht="14.25" customHeight="1"/>
    <row r="556" s="38" customFormat="1" ht="14.25" customHeight="1"/>
    <row r="557" s="38" customFormat="1" ht="14.25" customHeight="1"/>
    <row r="558" s="38" customFormat="1" ht="14.25" customHeight="1"/>
    <row r="559" s="38" customFormat="1" ht="14.25" customHeight="1"/>
    <row r="560" s="38" customFormat="1" ht="14.25" customHeight="1"/>
    <row r="561" s="38" customFormat="1" ht="14.25" customHeight="1"/>
    <row r="562" s="38" customFormat="1" ht="14.25" customHeight="1"/>
    <row r="563" s="38" customFormat="1" ht="14.25" customHeight="1"/>
    <row r="564" s="38" customFormat="1" ht="14.25" customHeight="1"/>
    <row r="565" s="38" customFormat="1" ht="14.25" customHeight="1"/>
    <row r="566" s="38" customFormat="1" ht="14.25" customHeight="1"/>
    <row r="567" s="38" customFormat="1" ht="14.25" customHeight="1"/>
    <row r="568" s="38" customFormat="1" ht="14.25" customHeight="1"/>
    <row r="569" s="38" customFormat="1" ht="14.25" customHeight="1"/>
    <row r="570" s="38" customFormat="1" ht="14.25" customHeight="1"/>
    <row r="571" s="38" customFormat="1" ht="14.25" customHeight="1"/>
    <row r="572" s="38" customFormat="1" ht="14.25" customHeight="1"/>
    <row r="573" s="38" customFormat="1" ht="14.25" customHeight="1"/>
    <row r="574" s="38" customFormat="1" ht="14.25" customHeight="1"/>
    <row r="575" s="38" customFormat="1" ht="14.25" customHeight="1"/>
    <row r="576" s="38" customFormat="1" ht="14.25" customHeight="1"/>
    <row r="577" s="38" customFormat="1" ht="14.25" customHeight="1"/>
    <row r="578" s="38" customFormat="1" ht="14.25" customHeight="1"/>
    <row r="579" s="38" customFormat="1" ht="14.25" customHeight="1"/>
    <row r="580" s="38" customFormat="1" ht="14.25" customHeight="1"/>
    <row r="581" s="38" customFormat="1" ht="14.25" customHeight="1"/>
    <row r="582" s="38" customFormat="1" ht="14.25" customHeight="1"/>
    <row r="583" s="38" customFormat="1" ht="14.25" customHeight="1"/>
    <row r="584" s="38" customFormat="1" ht="14.25" customHeight="1"/>
    <row r="585" s="38" customFormat="1" ht="14.25" customHeight="1"/>
    <row r="586" s="38" customFormat="1" ht="14.25" customHeight="1"/>
    <row r="587" s="38" customFormat="1" ht="14.25" customHeight="1"/>
    <row r="588" s="38" customFormat="1" ht="14.25" customHeight="1"/>
    <row r="589" s="38" customFormat="1" ht="14.25" customHeight="1"/>
    <row r="590" s="38" customFormat="1" ht="14.25" customHeight="1"/>
    <row r="591" s="38" customFormat="1" ht="14.25" customHeight="1"/>
    <row r="592" s="38" customFormat="1" ht="14.25" customHeight="1"/>
    <row r="593" s="38" customFormat="1" ht="14.25" customHeight="1"/>
    <row r="594" s="38" customFormat="1" ht="14.25" customHeight="1"/>
    <row r="595" s="38" customFormat="1" ht="14.25" customHeight="1"/>
    <row r="596" s="38" customFormat="1" ht="14.25" customHeight="1"/>
    <row r="597" s="38" customFormat="1" ht="14.25" customHeight="1"/>
    <row r="598" s="38" customFormat="1" ht="14.25" customHeight="1"/>
    <row r="599" s="38" customFormat="1" ht="14.25" customHeight="1"/>
    <row r="600" s="38" customFormat="1" ht="14.25" customHeight="1"/>
    <row r="601" s="38" customFormat="1" ht="14.25" customHeight="1"/>
    <row r="602" s="38" customFormat="1" ht="14.25" customHeight="1"/>
    <row r="603" s="38" customFormat="1" ht="14.25" customHeight="1"/>
    <row r="604" s="38" customFormat="1" ht="14.25" customHeight="1"/>
    <row r="605" s="38" customFormat="1" ht="14.25" customHeight="1"/>
    <row r="606" s="38" customFormat="1" ht="14.25" customHeight="1"/>
    <row r="607" s="38" customFormat="1" ht="14.25" customHeight="1"/>
    <row r="608" s="38" customFormat="1" ht="14.25" customHeight="1"/>
    <row r="609" s="38" customFormat="1" ht="14.25" customHeight="1"/>
    <row r="610" s="38" customFormat="1" ht="14.25" customHeight="1"/>
    <row r="611" s="38" customFormat="1" ht="14.25" customHeight="1"/>
    <row r="612" s="38" customFormat="1" ht="14.25" customHeight="1"/>
    <row r="613" s="38" customFormat="1" ht="14.25" customHeight="1"/>
    <row r="614" s="38" customFormat="1" ht="14.25" customHeight="1"/>
    <row r="615" s="38" customFormat="1" ht="14.25" customHeight="1"/>
    <row r="616" s="38" customFormat="1" ht="14.25" customHeight="1"/>
    <row r="617" s="38" customFormat="1" ht="14.25" customHeight="1"/>
    <row r="618" s="38" customFormat="1" ht="14.25" customHeight="1"/>
    <row r="619" s="38" customFormat="1" ht="14.25" customHeight="1"/>
    <row r="620" s="38" customFormat="1" ht="14.25" customHeight="1"/>
    <row r="621" s="38" customFormat="1" ht="14.25" customHeight="1"/>
    <row r="622" s="38" customFormat="1" ht="14.25" customHeight="1"/>
    <row r="623" s="38" customFormat="1" ht="14.25" customHeight="1"/>
    <row r="624" s="38" customFormat="1" ht="14.25" customHeight="1"/>
    <row r="625" s="38" customFormat="1" ht="14.25" customHeight="1"/>
    <row r="626" s="38" customFormat="1" ht="14.25" customHeight="1"/>
    <row r="627" s="38" customFormat="1" ht="14.25" customHeight="1"/>
    <row r="628" s="38" customFormat="1" ht="14.25" customHeight="1"/>
    <row r="629" s="38" customFormat="1" ht="14.25" customHeight="1"/>
    <row r="630" s="38" customFormat="1" ht="14.25" customHeight="1"/>
    <row r="631" s="38" customFormat="1" ht="14.25" customHeight="1"/>
    <row r="632" s="38" customFormat="1" ht="14.25" customHeight="1"/>
    <row r="633" s="38" customFormat="1" ht="14.25" customHeight="1"/>
    <row r="634" s="38" customFormat="1" ht="14.25" customHeight="1"/>
    <row r="635" s="38" customFormat="1" ht="14.25" customHeight="1"/>
    <row r="636" s="38" customFormat="1" ht="14.25" customHeight="1"/>
    <row r="637" s="38" customFormat="1" ht="14.25" customHeight="1"/>
    <row r="638" s="38" customFormat="1" ht="14.25" customHeight="1"/>
    <row r="639" s="38" customFormat="1" ht="14.25" customHeight="1"/>
    <row r="640" s="38" customFormat="1" ht="14.25" customHeight="1"/>
    <row r="641" s="38" customFormat="1" ht="14.25" customHeight="1"/>
    <row r="642" s="38" customFormat="1" ht="14.25" customHeight="1"/>
    <row r="643" s="38" customFormat="1" ht="14.25" customHeight="1"/>
    <row r="644" s="38" customFormat="1" ht="14.25" customHeight="1"/>
    <row r="645" s="38" customFormat="1" ht="14.25" customHeight="1"/>
    <row r="646" s="38" customFormat="1" ht="14.25" customHeight="1"/>
    <row r="647" s="38" customFormat="1" ht="14.25" customHeight="1"/>
    <row r="648" s="38" customFormat="1" ht="14.25" customHeight="1"/>
    <row r="649" s="38" customFormat="1" ht="14.25" customHeight="1"/>
    <row r="650" s="38" customFormat="1" ht="14.25" customHeight="1"/>
    <row r="651" s="38" customFormat="1" ht="14.25" customHeight="1"/>
    <row r="652" s="38" customFormat="1" ht="14.25" customHeight="1"/>
    <row r="653" s="38" customFormat="1" ht="14.25" customHeight="1"/>
    <row r="654" s="38" customFormat="1" ht="14.25" customHeight="1"/>
    <row r="655" s="38" customFormat="1" ht="14.25" customHeight="1"/>
    <row r="656" s="38" customFormat="1" ht="14.25" customHeight="1"/>
    <row r="657" s="38" customFormat="1" ht="14.25" customHeight="1"/>
    <row r="658" s="38" customFormat="1" ht="14.25" customHeight="1"/>
    <row r="659" s="38" customFormat="1" ht="14.25" customHeight="1"/>
    <row r="660" s="38" customFormat="1" ht="14.25" customHeight="1"/>
    <row r="661" s="38" customFormat="1" ht="14.25" customHeight="1"/>
    <row r="662" s="38" customFormat="1" ht="14.25" customHeight="1"/>
    <row r="663" s="38" customFormat="1" ht="14.25" customHeight="1"/>
    <row r="664" s="38" customFormat="1" ht="14.25" customHeight="1"/>
    <row r="665" s="38" customFormat="1" ht="14.25" customHeight="1"/>
    <row r="666" s="38" customFormat="1" ht="14.25" customHeight="1"/>
    <row r="667" s="38" customFormat="1" ht="14.25" customHeight="1"/>
    <row r="668" s="38" customFormat="1" ht="14.25" customHeight="1"/>
    <row r="669" s="38" customFormat="1" ht="14.25" customHeight="1"/>
    <row r="670" s="38" customFormat="1" ht="14.25" customHeight="1"/>
    <row r="671" s="38" customFormat="1" ht="14.25" customHeight="1"/>
    <row r="672" s="38" customFormat="1" ht="14.25" customHeight="1"/>
    <row r="673" s="38" customFormat="1" ht="14.25" customHeight="1"/>
    <row r="674" s="38" customFormat="1" ht="14.25" customHeight="1"/>
    <row r="675" s="38" customFormat="1" ht="14.25" customHeight="1"/>
    <row r="676" s="38" customFormat="1" ht="14.25" customHeight="1"/>
    <row r="677" s="38" customFormat="1" ht="14.25" customHeight="1"/>
    <row r="678" s="38" customFormat="1" ht="14.25" customHeight="1"/>
    <row r="679" s="38" customFormat="1" ht="14.25" customHeight="1"/>
    <row r="680" s="38" customFormat="1" ht="14.25" customHeight="1"/>
    <row r="681" s="38" customFormat="1" ht="14.25" customHeight="1"/>
    <row r="682" s="38" customFormat="1" ht="14.25" customHeight="1"/>
    <row r="683" s="38" customFormat="1" ht="14.25" customHeight="1"/>
    <row r="684" s="38" customFormat="1" ht="14.25" customHeight="1"/>
    <row r="685" s="38" customFormat="1" ht="14.25" customHeight="1"/>
    <row r="686" s="38" customFormat="1" ht="14.25" customHeight="1"/>
    <row r="687" s="38" customFormat="1" ht="14.25" customHeight="1"/>
    <row r="688" s="38" customFormat="1" ht="14.25" customHeight="1"/>
    <row r="689" s="38" customFormat="1" ht="14.25" customHeight="1"/>
    <row r="690" s="38" customFormat="1" ht="14.25" customHeight="1"/>
    <row r="691" s="38" customFormat="1" ht="14.25" customHeight="1"/>
    <row r="692" s="38" customFormat="1" ht="14.25" customHeight="1"/>
    <row r="693" s="38" customFormat="1" ht="14.25" customHeight="1"/>
    <row r="694" s="38" customFormat="1" ht="14.25" customHeight="1"/>
    <row r="695" s="38" customFormat="1" ht="14.25" customHeight="1"/>
    <row r="696" s="38" customFormat="1" ht="14.25" customHeight="1"/>
    <row r="697" s="38" customFormat="1" ht="14.25" customHeight="1"/>
    <row r="698" s="38" customFormat="1" ht="14.25" customHeight="1"/>
    <row r="699" s="38" customFormat="1" ht="14.25" customHeight="1"/>
    <row r="700" s="38" customFormat="1" ht="14.25" customHeight="1"/>
    <row r="701" s="38" customFormat="1" ht="14.25" customHeight="1"/>
    <row r="702" s="38" customFormat="1" ht="14.25" customHeight="1"/>
    <row r="703" s="38" customFormat="1" ht="14.25" customHeight="1"/>
    <row r="704" s="38" customFormat="1" ht="14.25" customHeight="1"/>
    <row r="705" s="38" customFormat="1" ht="14.25" customHeight="1"/>
    <row r="706" s="38" customFormat="1" ht="14.25" customHeight="1"/>
    <row r="707" s="38" customFormat="1" ht="14.25" customHeight="1"/>
    <row r="708" s="38" customFormat="1" ht="14.25" customHeight="1"/>
    <row r="709" s="38" customFormat="1" ht="14.25" customHeight="1"/>
    <row r="710" s="38" customFormat="1" ht="14.25" customHeight="1"/>
    <row r="711" s="38" customFormat="1" ht="14.25" customHeight="1"/>
    <row r="712" s="38" customFormat="1" ht="14.25" customHeight="1"/>
    <row r="713" s="38" customFormat="1" ht="14.25" customHeight="1"/>
    <row r="714" s="38" customFormat="1" ht="14.25" customHeight="1"/>
    <row r="715" s="38" customFormat="1" ht="14.25" customHeight="1"/>
    <row r="716" s="38" customFormat="1" ht="14.25" customHeight="1"/>
    <row r="717" s="38" customFormat="1" ht="14.25" customHeight="1"/>
    <row r="718" s="38" customFormat="1" ht="14.25" customHeight="1"/>
    <row r="719" s="38" customFormat="1" ht="14.25" customHeight="1"/>
    <row r="720" s="38" customFormat="1" ht="14.25" customHeight="1"/>
    <row r="721" s="38" customFormat="1" ht="14.25" customHeight="1"/>
    <row r="722" s="38" customFormat="1" ht="14.25" customHeight="1"/>
    <row r="723" s="38" customFormat="1" ht="14.25" customHeight="1"/>
    <row r="724" s="38" customFormat="1" ht="14.25" customHeight="1"/>
    <row r="725" s="38" customFormat="1" ht="14.25" customHeight="1"/>
    <row r="726" s="38" customFormat="1" ht="14.25" customHeight="1"/>
    <row r="727" s="38" customFormat="1" ht="14.25" customHeight="1"/>
    <row r="728" s="38" customFormat="1" ht="14.25" customHeight="1"/>
    <row r="729" s="38" customFormat="1" ht="14.25" customHeight="1"/>
    <row r="730" s="38" customFormat="1" ht="14.25" customHeight="1"/>
    <row r="731" s="38" customFormat="1" ht="14.25" customHeight="1"/>
    <row r="732" s="38" customFormat="1" ht="14.25" customHeight="1"/>
    <row r="733" s="38" customFormat="1" ht="14.25" customHeight="1"/>
    <row r="734" s="38" customFormat="1" ht="14.25" customHeight="1"/>
    <row r="735" s="38" customFormat="1" ht="14.25" customHeight="1"/>
    <row r="736" s="38" customFormat="1" ht="14.25" customHeight="1"/>
    <row r="737" s="38" customFormat="1" ht="14.25" customHeight="1"/>
    <row r="738" s="38" customFormat="1" ht="14.25" customHeight="1"/>
    <row r="739" s="38" customFormat="1" ht="14.25" customHeight="1"/>
    <row r="740" s="38" customFormat="1" ht="14.25" customHeight="1"/>
    <row r="741" s="38" customFormat="1" ht="14.25" customHeight="1"/>
    <row r="742" s="38" customFormat="1" ht="14.25" customHeight="1"/>
    <row r="743" s="38" customFormat="1" ht="14.25" customHeight="1"/>
    <row r="744" s="38" customFormat="1" ht="14.25" customHeight="1"/>
    <row r="745" s="38" customFormat="1" ht="14.25" customHeight="1"/>
    <row r="746" s="38" customFormat="1" ht="14.25" customHeight="1"/>
    <row r="747" s="38" customFormat="1" ht="14.25" customHeight="1"/>
    <row r="748" s="38" customFormat="1" ht="14.25" customHeight="1"/>
    <row r="749" s="38" customFormat="1" ht="14.25" customHeight="1"/>
    <row r="750" s="38" customFormat="1" ht="14.25" customHeight="1"/>
    <row r="751" s="38" customFormat="1" ht="14.25" customHeight="1"/>
    <row r="752" s="38" customFormat="1" ht="14.25" customHeight="1"/>
    <row r="753" s="38" customFormat="1" ht="14.25" customHeight="1"/>
    <row r="754" s="38" customFormat="1" ht="14.25" customHeight="1"/>
    <row r="755" s="38" customFormat="1" ht="14.25" customHeight="1"/>
    <row r="756" s="38" customFormat="1" ht="14.25" customHeight="1"/>
    <row r="757" s="38" customFormat="1" ht="14.25" customHeight="1"/>
    <row r="758" s="38" customFormat="1" ht="14.25" customHeight="1"/>
    <row r="759" s="38" customFormat="1" ht="14.25" customHeight="1"/>
    <row r="760" s="38" customFormat="1" ht="14.25" customHeight="1"/>
    <row r="761" s="38" customFormat="1" ht="14.25" customHeight="1"/>
    <row r="762" s="38" customFormat="1" ht="14.25" customHeight="1"/>
    <row r="763" s="38" customFormat="1" ht="14.25" customHeight="1"/>
    <row r="764" s="38" customFormat="1" ht="14.25" customHeight="1"/>
    <row r="765" s="38" customFormat="1" ht="14.25" customHeight="1"/>
    <row r="766" s="38" customFormat="1" ht="14.25" customHeight="1"/>
    <row r="767" s="38" customFormat="1" ht="14.25" customHeight="1"/>
    <row r="768" s="38" customFormat="1" ht="14.25" customHeight="1"/>
    <row r="769" s="38" customFormat="1" ht="14.25" customHeight="1"/>
    <row r="770" s="38" customFormat="1" ht="14.25" customHeight="1"/>
    <row r="771" s="38" customFormat="1" ht="14.25" customHeight="1"/>
    <row r="772" s="38" customFormat="1" ht="14.25" customHeight="1"/>
    <row r="773" s="38" customFormat="1" ht="14.25" customHeight="1"/>
    <row r="774" s="38" customFormat="1" ht="14.25" customHeight="1"/>
    <row r="775" s="38" customFormat="1" ht="14.25" customHeight="1"/>
    <row r="776" s="38" customFormat="1" ht="14.25" customHeight="1"/>
    <row r="777" s="38" customFormat="1" ht="14.25" customHeight="1"/>
    <row r="778" s="38" customFormat="1" ht="14.25" customHeight="1"/>
    <row r="779" s="38" customFormat="1" ht="14.25" customHeight="1"/>
    <row r="780" s="38" customFormat="1" ht="14.25" customHeight="1"/>
    <row r="781" s="38" customFormat="1" ht="14.25" customHeight="1"/>
    <row r="782" s="38" customFormat="1" ht="14.25" customHeight="1"/>
    <row r="783" s="38" customFormat="1" ht="14.25" customHeight="1"/>
    <row r="784" s="38" customFormat="1" ht="14.25" customHeight="1"/>
    <row r="785" s="38" customFormat="1" ht="14.25" customHeight="1"/>
    <row r="786" s="38" customFormat="1" ht="14.25" customHeight="1"/>
    <row r="787" s="38" customFormat="1" ht="14.25" customHeight="1"/>
    <row r="788" s="38" customFormat="1" ht="14.25" customHeight="1"/>
    <row r="789" s="38" customFormat="1" ht="14.25" customHeight="1"/>
    <row r="790" s="38" customFormat="1" ht="14.25" customHeight="1"/>
    <row r="791" s="38" customFormat="1" ht="14.25" customHeight="1"/>
    <row r="792" s="38" customFormat="1" ht="14.25" customHeight="1"/>
    <row r="793" s="38" customFormat="1" ht="14.25" customHeight="1"/>
    <row r="794" s="38" customFormat="1" ht="14.25" customHeight="1"/>
    <row r="795" s="38" customFormat="1" ht="14.25" customHeight="1"/>
    <row r="796" s="38" customFormat="1" ht="14.25" customHeight="1"/>
    <row r="797" s="38" customFormat="1" ht="14.25" customHeight="1"/>
    <row r="798" s="38" customFormat="1" ht="14.25" customHeight="1"/>
    <row r="799" s="38" customFormat="1" ht="14.25" customHeight="1"/>
    <row r="800" s="38" customFormat="1" ht="14.25" customHeight="1"/>
    <row r="801" s="38" customFormat="1" ht="14.25" customHeight="1"/>
    <row r="802" s="38" customFormat="1" ht="14.25" customHeight="1"/>
    <row r="803" s="38" customFormat="1" ht="14.25" customHeight="1"/>
    <row r="804" s="38" customFormat="1" ht="14.25" customHeight="1"/>
    <row r="805" s="38" customFormat="1" ht="14.25" customHeight="1"/>
    <row r="806" s="38" customFormat="1" ht="14.25" customHeight="1"/>
    <row r="807" s="38" customFormat="1" ht="14.25" customHeight="1"/>
    <row r="808" s="38" customFormat="1" ht="14.25" customHeight="1"/>
    <row r="809" s="38" customFormat="1" ht="14.25" customHeight="1"/>
    <row r="810" s="38" customFormat="1" ht="14.25" customHeight="1"/>
    <row r="811" s="38" customFormat="1" ht="14.25" customHeight="1"/>
    <row r="812" s="38" customFormat="1" ht="14.25" customHeight="1"/>
    <row r="813" s="38" customFormat="1" ht="14.25" customHeight="1"/>
    <row r="814" s="38" customFormat="1" ht="14.25" customHeight="1"/>
    <row r="815" s="38" customFormat="1" ht="14.25" customHeight="1"/>
    <row r="816" s="38" customFormat="1" ht="14.25" customHeight="1"/>
    <row r="817" s="38" customFormat="1" ht="14.25" customHeight="1"/>
    <row r="818" s="38" customFormat="1" ht="14.25" customHeight="1"/>
    <row r="819" s="38" customFormat="1" ht="14.25" customHeight="1"/>
    <row r="820" s="38" customFormat="1" ht="14.25" customHeight="1"/>
    <row r="821" s="38" customFormat="1" ht="14.25" customHeight="1"/>
    <row r="822" s="38" customFormat="1" ht="14.25" customHeight="1"/>
    <row r="823" s="38" customFormat="1" ht="14.25" customHeight="1"/>
    <row r="824" s="38" customFormat="1" ht="14.25" customHeight="1"/>
    <row r="825" s="38" customFormat="1" ht="14.25" customHeight="1"/>
    <row r="826" s="38" customFormat="1" ht="14.25" customHeight="1"/>
    <row r="827" s="38" customFormat="1" ht="14.25" customHeight="1"/>
    <row r="828" s="38" customFormat="1" ht="14.25" customHeight="1"/>
    <row r="829" s="38" customFormat="1" ht="14.25" customHeight="1"/>
    <row r="830" s="38" customFormat="1" ht="14.25" customHeight="1"/>
    <row r="831" s="38" customFormat="1" ht="14.25" customHeight="1"/>
    <row r="832" s="38" customFormat="1" ht="14.25" customHeight="1"/>
    <row r="833" s="38" customFormat="1" ht="14.25" customHeight="1"/>
    <row r="834" s="38" customFormat="1" ht="14.25" customHeight="1"/>
    <row r="835" s="38" customFormat="1" ht="14.25" customHeight="1"/>
    <row r="836" s="38" customFormat="1" ht="14.25" customHeight="1"/>
    <row r="837" s="38" customFormat="1" ht="14.25" customHeight="1"/>
    <row r="838" s="38" customFormat="1" ht="14.25" customHeight="1"/>
    <row r="839" s="38" customFormat="1" ht="14.25" customHeight="1"/>
    <row r="840" s="38" customFormat="1" ht="14.25" customHeight="1"/>
    <row r="841" s="38" customFormat="1" ht="14.25" customHeight="1"/>
    <row r="842" s="38" customFormat="1" ht="14.25" customHeight="1"/>
    <row r="843" s="38" customFormat="1" ht="14.25" customHeight="1"/>
    <row r="844" s="38" customFormat="1" ht="14.25" customHeight="1"/>
    <row r="845" s="38" customFormat="1" ht="14.25" customHeight="1"/>
    <row r="846" s="38" customFormat="1" ht="14.25" customHeight="1"/>
    <row r="847" s="38" customFormat="1" ht="14.25" customHeight="1"/>
    <row r="848" s="38" customFormat="1" ht="14.25" customHeight="1"/>
    <row r="849" s="38" customFormat="1" ht="14.25" customHeight="1"/>
    <row r="850" s="38" customFormat="1" ht="14.25" customHeight="1"/>
    <row r="851" s="38" customFormat="1" ht="14.25" customHeight="1"/>
    <row r="852" s="38" customFormat="1" ht="14.25" customHeight="1"/>
    <row r="853" s="38" customFormat="1" ht="14.25" customHeight="1"/>
    <row r="854" s="38" customFormat="1" ht="14.25" customHeight="1"/>
    <row r="855" s="38" customFormat="1" ht="14.25" customHeight="1"/>
    <row r="856" s="38" customFormat="1" ht="14.25" customHeight="1"/>
    <row r="857" s="38" customFormat="1" ht="14.25" customHeight="1"/>
    <row r="858" s="38" customFormat="1" ht="14.25" customHeight="1"/>
    <row r="859" s="38" customFormat="1" ht="14.25" customHeight="1"/>
    <row r="860" s="38" customFormat="1" ht="14.25" customHeight="1"/>
    <row r="861" s="38" customFormat="1" ht="14.25" customHeight="1"/>
    <row r="862" s="38" customFormat="1" ht="14.25" customHeight="1"/>
    <row r="863" s="38" customFormat="1" ht="14.25" customHeight="1"/>
    <row r="864" s="38" customFormat="1" ht="14.25" customHeight="1"/>
    <row r="865" s="38" customFormat="1" ht="14.25" customHeight="1"/>
    <row r="866" s="38" customFormat="1" ht="14.25" customHeight="1"/>
    <row r="867" s="38" customFormat="1" ht="14.25" customHeight="1"/>
    <row r="868" s="38" customFormat="1" ht="14.25" customHeight="1"/>
    <row r="869" s="38" customFormat="1" ht="14.25" customHeight="1"/>
    <row r="870" s="38" customFormat="1" ht="14.25" customHeight="1"/>
    <row r="871" s="38" customFormat="1" ht="14.25" customHeight="1"/>
    <row r="872" s="38" customFormat="1" ht="14.25" customHeight="1"/>
    <row r="873" s="38" customFormat="1" ht="14.25" customHeight="1"/>
    <row r="874" s="38" customFormat="1" ht="14.25" customHeight="1"/>
    <row r="875" s="38" customFormat="1" ht="14.25" customHeight="1"/>
    <row r="876" s="38" customFormat="1" ht="14.25" customHeight="1"/>
    <row r="877" s="38" customFormat="1" ht="14.25" customHeight="1"/>
    <row r="878" s="38" customFormat="1" ht="14.25" customHeight="1"/>
    <row r="879" s="38" customFormat="1" ht="14.25" customHeight="1"/>
    <row r="880" s="38" customFormat="1" ht="14.25" customHeight="1"/>
    <row r="881" s="38" customFormat="1" ht="14.25" customHeight="1"/>
    <row r="882" s="38" customFormat="1" ht="14.25" customHeight="1"/>
    <row r="883" s="38" customFormat="1" ht="14.25" customHeight="1"/>
    <row r="884" s="38" customFormat="1" ht="14.25" customHeight="1"/>
    <row r="885" s="38" customFormat="1" ht="14.25" customHeight="1"/>
    <row r="886" s="38" customFormat="1" ht="14.25" customHeight="1"/>
    <row r="887" s="38" customFormat="1" ht="14.25" customHeight="1"/>
    <row r="888" s="38" customFormat="1" ht="14.25" customHeight="1"/>
    <row r="889" s="38" customFormat="1" ht="14.25" customHeight="1"/>
    <row r="890" s="38" customFormat="1" ht="14.25" customHeight="1"/>
    <row r="891" s="38" customFormat="1" ht="14.25" customHeight="1"/>
    <row r="892" s="38" customFormat="1" ht="14.25" customHeight="1"/>
    <row r="893" s="38" customFormat="1" ht="14.25" customHeight="1"/>
    <row r="894" s="38" customFormat="1" ht="14.25" customHeight="1"/>
    <row r="895" s="38" customFormat="1" ht="14.25" customHeight="1"/>
    <row r="896" s="38" customFormat="1" ht="14.25" customHeight="1"/>
    <row r="897" s="38" customFormat="1" ht="14.25" customHeight="1"/>
    <row r="898" s="38" customFormat="1" ht="14.25" customHeight="1"/>
    <row r="899" s="38" customFormat="1" ht="14.25" customHeight="1"/>
    <row r="900" s="38" customFormat="1" ht="14.25" customHeight="1"/>
    <row r="901" s="38" customFormat="1" ht="14.25" customHeight="1"/>
    <row r="902" s="38" customFormat="1" ht="14.25" customHeight="1"/>
    <row r="903" s="38" customFormat="1" ht="14.25" customHeight="1"/>
    <row r="904" s="38" customFormat="1" ht="14.25" customHeight="1"/>
    <row r="905" s="38" customFormat="1" ht="14.25" customHeight="1"/>
    <row r="906" s="38" customFormat="1" ht="14.25" customHeight="1"/>
    <row r="907" s="38" customFormat="1" ht="14.25" customHeight="1"/>
    <row r="908" s="38" customFormat="1" ht="14.25" customHeight="1"/>
    <row r="909" s="38" customFormat="1" ht="14.25" customHeight="1"/>
    <row r="910" s="38" customFormat="1" ht="14.25" customHeight="1"/>
    <row r="911" s="38" customFormat="1" ht="14.25" customHeight="1"/>
    <row r="912" s="38" customFormat="1" ht="14.25" customHeight="1"/>
    <row r="913" s="38" customFormat="1" ht="14.25" customHeight="1"/>
    <row r="914" s="38" customFormat="1" ht="14.25" customHeight="1"/>
    <row r="915" s="38" customFormat="1" ht="14.25" customHeight="1"/>
    <row r="916" s="38" customFormat="1" ht="14.25" customHeight="1"/>
    <row r="917" s="38" customFormat="1" ht="14.25" customHeight="1"/>
    <row r="918" s="38" customFormat="1" ht="14.25" customHeight="1"/>
    <row r="919" s="38" customFormat="1" ht="14.25" customHeight="1"/>
    <row r="920" s="38" customFormat="1" ht="14.25" customHeight="1"/>
    <row r="921" s="38" customFormat="1" ht="14.25" customHeight="1"/>
    <row r="922" s="38" customFormat="1" ht="14.25" customHeight="1"/>
    <row r="923" s="38" customFormat="1" ht="14.25" customHeight="1"/>
    <row r="924" s="38" customFormat="1" ht="14.25" customHeight="1"/>
    <row r="925" s="38" customFormat="1" ht="14.25" customHeight="1"/>
    <row r="926" s="38" customFormat="1" ht="14.25" customHeight="1"/>
    <row r="927" s="38" customFormat="1" ht="14.25" customHeight="1"/>
    <row r="928" s="38" customFormat="1" ht="14.25" customHeight="1"/>
    <row r="929" s="38" customFormat="1" ht="14.25" customHeight="1"/>
    <row r="930" s="38" customFormat="1" ht="14.25" customHeight="1"/>
    <row r="931" s="38" customFormat="1" ht="14.25" customHeight="1"/>
    <row r="932" s="38" customFormat="1" ht="14.25" customHeight="1"/>
    <row r="933" s="38" customFormat="1" ht="14.25" customHeight="1"/>
    <row r="934" s="38" customFormat="1" ht="14.25" customHeight="1"/>
    <row r="935" s="38" customFormat="1" ht="14.25" customHeight="1"/>
    <row r="936" s="38" customFormat="1" ht="14.25" customHeight="1"/>
    <row r="937" s="38" customFormat="1" ht="14.25" customHeight="1"/>
    <row r="938" s="38" customFormat="1" ht="14.25" customHeight="1"/>
    <row r="939" s="38" customFormat="1" ht="14.25" customHeight="1"/>
    <row r="940" s="38" customFormat="1" ht="14.25" customHeight="1"/>
    <row r="941" s="38" customFormat="1" ht="14.25" customHeight="1"/>
    <row r="942" s="38" customFormat="1" ht="14.25" customHeight="1"/>
    <row r="943" s="38" customFormat="1" ht="14.25" customHeight="1"/>
    <row r="944" s="38" customFormat="1" ht="14.25" customHeight="1"/>
    <row r="945" s="38" customFormat="1" ht="14.25" customHeight="1"/>
    <row r="946" s="38" customFormat="1" ht="14.25" customHeight="1"/>
    <row r="947" s="38" customFormat="1" ht="14.25" customHeight="1"/>
    <row r="948" s="38" customFormat="1" ht="14.25" customHeight="1"/>
    <row r="949" s="38" customFormat="1" ht="14.25" customHeight="1"/>
    <row r="950" s="38" customFormat="1" ht="14.25" customHeight="1"/>
    <row r="951" s="38" customFormat="1" ht="14.25" customHeight="1"/>
    <row r="952" s="38" customFormat="1" ht="14.25" customHeight="1"/>
    <row r="953" s="38" customFormat="1" ht="14.25" customHeight="1"/>
    <row r="954" s="38" customFormat="1" ht="14.25" customHeight="1"/>
    <row r="955" s="38" customFormat="1" ht="14.25" customHeight="1"/>
    <row r="956" s="38" customFormat="1" ht="14.25" customHeight="1"/>
    <row r="957" s="38" customFormat="1" ht="14.25" customHeight="1"/>
    <row r="958" s="38" customFormat="1" ht="14.25" customHeight="1"/>
    <row r="959" s="38" customFormat="1" ht="14.25" customHeight="1"/>
    <row r="960" s="38" customFormat="1" ht="14.25" customHeight="1"/>
    <row r="961" s="38" customFormat="1" ht="14.25" customHeight="1"/>
    <row r="962" s="38" customFormat="1" ht="14.25" customHeight="1"/>
    <row r="963" s="38" customFormat="1" ht="14.25" customHeight="1"/>
    <row r="964" s="38" customFormat="1" ht="14.25" customHeight="1"/>
    <row r="965" s="38" customFormat="1" ht="14.25" customHeight="1"/>
    <row r="966" s="38" customFormat="1" ht="14.25" customHeight="1"/>
    <row r="967" s="38" customFormat="1" ht="14.25" customHeight="1"/>
    <row r="968" s="38" customFormat="1" ht="14.25" customHeight="1"/>
    <row r="969" s="38" customFormat="1" ht="14.25" customHeight="1"/>
    <row r="970" s="38" customFormat="1" ht="14.25" customHeight="1"/>
    <row r="971" s="38" customFormat="1" ht="14.25" customHeight="1"/>
    <row r="972" s="38" customFormat="1" ht="14.25" customHeight="1"/>
    <row r="973" s="38" customFormat="1" ht="14.25" customHeight="1"/>
    <row r="974" s="38" customFormat="1" ht="14.25" customHeight="1"/>
    <row r="975" s="38" customFormat="1" ht="14.25" customHeight="1"/>
    <row r="976" s="38" customFormat="1" ht="14.25" customHeight="1"/>
    <row r="977" s="38" customFormat="1" ht="14.25" customHeight="1"/>
    <row r="978" s="38" customFormat="1" ht="14.25" customHeight="1"/>
    <row r="979" s="38" customFormat="1" ht="14.25" customHeight="1"/>
    <row r="980" s="38" customFormat="1" ht="14.25" customHeight="1"/>
    <row r="981" s="38" customFormat="1" ht="14.25" customHeight="1"/>
    <row r="982" s="38" customFormat="1" ht="14.25" customHeight="1"/>
    <row r="983" s="38" customFormat="1" ht="14.25" customHeight="1"/>
    <row r="984" s="38" customFormat="1" ht="14.25" customHeight="1"/>
    <row r="985" s="38" customFormat="1" ht="14.25" customHeight="1"/>
    <row r="986" s="38" customFormat="1" ht="14.25" customHeight="1"/>
    <row r="987" s="38" customFormat="1" ht="14.25" customHeight="1"/>
    <row r="988" s="38" customFormat="1" ht="14.25" customHeight="1"/>
    <row r="989" s="38" customFormat="1" ht="14.25" customHeight="1"/>
    <row r="990" s="38" customFormat="1" ht="14.25" customHeight="1"/>
    <row r="991" s="38" customFormat="1" ht="14.25" customHeight="1"/>
    <row r="992" s="38" customFormat="1" ht="14.25" customHeight="1"/>
    <row r="993" s="38" customFormat="1" ht="14.25" customHeight="1"/>
    <row r="994" s="38" customFormat="1" ht="14.25" customHeight="1"/>
    <row r="995" s="38" customFormat="1" ht="14.25" customHeight="1"/>
    <row r="996" s="38" customFormat="1" ht="14.25" customHeight="1"/>
    <row r="997" s="38" customFormat="1" ht="14.25" customHeight="1"/>
    <row r="998" s="38" customFormat="1" ht="14.25" customHeight="1"/>
    <row r="999" s="38" customFormat="1" ht="14.25" customHeight="1"/>
    <row r="1000" s="38" customFormat="1" ht="14.25" customHeight="1"/>
  </sheetData>
  <sheetProtection sheet="1" objects="1" scenarios="1"/>
  <mergeCells count="4">
    <mergeCell ref="A1:I1"/>
    <mergeCell ref="A2:I2"/>
    <mergeCell ref="A54:G54"/>
    <mergeCell ref="A55:I55"/>
  </mergeCells>
  <phoneticPr fontId="25"/>
  <pageMargins left="0.75" right="0.75" top="1" bottom="1" header="0" footer="0"/>
  <pageSetup paperSize="9" scale="79"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FFFF"/>
    <pageSetUpPr fitToPage="1"/>
  </sheetPr>
  <dimension ref="A1:I1000"/>
  <sheetViews>
    <sheetView workbookViewId="0">
      <pane xSplit="1" ySplit="3" topLeftCell="B4" activePane="bottomRight" state="frozen"/>
      <selection activeCell="A10" sqref="A10"/>
      <selection pane="topRight" activeCell="A10" sqref="A10"/>
      <selection pane="bottomLeft" activeCell="A10" sqref="A10"/>
      <selection pane="bottomRight" activeCell="B4" sqref="B4"/>
    </sheetView>
  </sheetViews>
  <sheetFormatPr defaultColWidth="14.44140625" defaultRowHeight="15" customHeight="1"/>
  <cols>
    <col min="1" max="2" width="12" style="38" customWidth="1"/>
    <col min="3" max="3" width="22" style="38" customWidth="1"/>
    <col min="4" max="4" width="30" style="38" customWidth="1"/>
    <col min="5" max="5" width="34" style="38" customWidth="1"/>
    <col min="6" max="6" width="7" style="38" customWidth="1"/>
    <col min="7" max="8" width="13" style="38" customWidth="1"/>
    <col min="9" max="9" width="20" style="38" customWidth="1"/>
    <col min="10" max="26" width="8.6640625" style="38" customWidth="1"/>
    <col min="27" max="16384" width="14.44140625" style="38"/>
  </cols>
  <sheetData>
    <row r="1" spans="1:9" ht="24" customHeight="1">
      <c r="A1" s="80" t="s">
        <v>161</v>
      </c>
      <c r="B1" s="81"/>
      <c r="C1" s="81"/>
      <c r="D1" s="81"/>
      <c r="E1" s="81"/>
      <c r="F1" s="81"/>
      <c r="G1" s="81"/>
      <c r="H1" s="81"/>
      <c r="I1" s="82"/>
    </row>
    <row r="2" spans="1:9" ht="15.75" customHeight="1">
      <c r="A2" s="83" t="s">
        <v>125</v>
      </c>
      <c r="B2" s="81"/>
      <c r="C2" s="81"/>
      <c r="D2" s="81"/>
      <c r="E2" s="81"/>
      <c r="F2" s="81"/>
      <c r="G2" s="81"/>
      <c r="H2" s="81"/>
      <c r="I2" s="82"/>
    </row>
    <row r="3" spans="1:9" ht="36" customHeight="1">
      <c r="A3" s="84" t="s">
        <v>126</v>
      </c>
      <c r="B3" s="84" t="s">
        <v>127</v>
      </c>
      <c r="C3" s="84" t="s">
        <v>128</v>
      </c>
      <c r="D3" s="84" t="s">
        <v>129</v>
      </c>
      <c r="E3" s="84" t="s">
        <v>130</v>
      </c>
      <c r="F3" s="84" t="s">
        <v>131</v>
      </c>
      <c r="G3" s="84" t="s">
        <v>132</v>
      </c>
      <c r="H3" s="84" t="s">
        <v>133</v>
      </c>
      <c r="I3" s="84" t="s">
        <v>14</v>
      </c>
    </row>
    <row r="4" spans="1:9" ht="18" customHeight="1">
      <c r="A4" s="97" t="str">
        <f t="shared" ref="A4:A53" si="0">IF(H4="","","消-"&amp;TEXT(ROW()-3,"00"))</f>
        <v/>
      </c>
      <c r="B4" s="85"/>
      <c r="C4" s="92"/>
      <c r="D4" s="92"/>
      <c r="E4" s="92"/>
      <c r="F4" s="91"/>
      <c r="G4" s="89"/>
      <c r="H4" s="98" t="str">
        <f t="shared" ref="H4:H53" si="1">IF(AND(F4="",G4=""),"",IF(AND(ISNUMBER(F4),ISNUMBER(G4)),F4*G4,IF(ISNUMBER(G4),G4,"")))</f>
        <v/>
      </c>
      <c r="I4" s="90"/>
    </row>
    <row r="5" spans="1:9" ht="18" customHeight="1">
      <c r="A5" s="97" t="str">
        <f t="shared" si="0"/>
        <v/>
      </c>
      <c r="B5" s="85"/>
      <c r="C5" s="92"/>
      <c r="D5" s="92"/>
      <c r="E5" s="92"/>
      <c r="F5" s="91"/>
      <c r="G5" s="89"/>
      <c r="H5" s="98" t="str">
        <f t="shared" si="1"/>
        <v/>
      </c>
      <c r="I5" s="90"/>
    </row>
    <row r="6" spans="1:9" ht="18" customHeight="1">
      <c r="A6" s="97" t="str">
        <f t="shared" si="0"/>
        <v/>
      </c>
      <c r="B6" s="85"/>
      <c r="C6" s="92"/>
      <c r="D6" s="92"/>
      <c r="E6" s="92"/>
      <c r="F6" s="91"/>
      <c r="G6" s="89"/>
      <c r="H6" s="98" t="str">
        <f t="shared" si="1"/>
        <v/>
      </c>
      <c r="I6" s="90"/>
    </row>
    <row r="7" spans="1:9" ht="18" customHeight="1">
      <c r="A7" s="97" t="str">
        <f t="shared" si="0"/>
        <v/>
      </c>
      <c r="B7" s="85"/>
      <c r="C7" s="92"/>
      <c r="D7" s="92"/>
      <c r="E7" s="92"/>
      <c r="F7" s="91"/>
      <c r="G7" s="89"/>
      <c r="H7" s="98" t="str">
        <f t="shared" si="1"/>
        <v/>
      </c>
      <c r="I7" s="90"/>
    </row>
    <row r="8" spans="1:9" ht="18" customHeight="1">
      <c r="A8" s="97" t="str">
        <f t="shared" si="0"/>
        <v/>
      </c>
      <c r="B8" s="85"/>
      <c r="C8" s="92"/>
      <c r="D8" s="92"/>
      <c r="E8" s="92"/>
      <c r="F8" s="91"/>
      <c r="G8" s="89"/>
      <c r="H8" s="98" t="str">
        <f t="shared" si="1"/>
        <v/>
      </c>
      <c r="I8" s="90"/>
    </row>
    <row r="9" spans="1:9" ht="18" customHeight="1">
      <c r="A9" s="97" t="str">
        <f t="shared" si="0"/>
        <v/>
      </c>
      <c r="B9" s="85"/>
      <c r="C9" s="92"/>
      <c r="D9" s="92"/>
      <c r="E9" s="92"/>
      <c r="F9" s="91"/>
      <c r="G9" s="89"/>
      <c r="H9" s="98" t="str">
        <f t="shared" si="1"/>
        <v/>
      </c>
      <c r="I9" s="90"/>
    </row>
    <row r="10" spans="1:9" ht="18" customHeight="1">
      <c r="A10" s="97" t="str">
        <f t="shared" si="0"/>
        <v/>
      </c>
      <c r="B10" s="85"/>
      <c r="C10" s="92"/>
      <c r="D10" s="92"/>
      <c r="E10" s="92"/>
      <c r="F10" s="91"/>
      <c r="G10" s="89"/>
      <c r="H10" s="98" t="str">
        <f t="shared" si="1"/>
        <v/>
      </c>
      <c r="I10" s="90"/>
    </row>
    <row r="11" spans="1:9" ht="18" customHeight="1">
      <c r="A11" s="97" t="str">
        <f t="shared" si="0"/>
        <v/>
      </c>
      <c r="B11" s="85"/>
      <c r="C11" s="92"/>
      <c r="D11" s="92"/>
      <c r="E11" s="92"/>
      <c r="F11" s="91"/>
      <c r="G11" s="89"/>
      <c r="H11" s="98" t="str">
        <f t="shared" si="1"/>
        <v/>
      </c>
      <c r="I11" s="90"/>
    </row>
    <row r="12" spans="1:9" ht="18" customHeight="1">
      <c r="A12" s="97" t="str">
        <f t="shared" si="0"/>
        <v/>
      </c>
      <c r="B12" s="85"/>
      <c r="C12" s="92"/>
      <c r="D12" s="92"/>
      <c r="E12" s="92"/>
      <c r="F12" s="91"/>
      <c r="G12" s="89"/>
      <c r="H12" s="98" t="str">
        <f t="shared" si="1"/>
        <v/>
      </c>
      <c r="I12" s="90"/>
    </row>
    <row r="13" spans="1:9" ht="18" customHeight="1">
      <c r="A13" s="97" t="str">
        <f t="shared" si="0"/>
        <v/>
      </c>
      <c r="B13" s="85"/>
      <c r="C13" s="92"/>
      <c r="D13" s="92"/>
      <c r="E13" s="92"/>
      <c r="F13" s="91"/>
      <c r="G13" s="89"/>
      <c r="H13" s="98" t="str">
        <f t="shared" si="1"/>
        <v/>
      </c>
      <c r="I13" s="90"/>
    </row>
    <row r="14" spans="1:9" ht="18" customHeight="1">
      <c r="A14" s="97" t="str">
        <f t="shared" si="0"/>
        <v/>
      </c>
      <c r="B14" s="85"/>
      <c r="C14" s="92"/>
      <c r="D14" s="92"/>
      <c r="E14" s="92"/>
      <c r="F14" s="91"/>
      <c r="G14" s="89"/>
      <c r="H14" s="98" t="str">
        <f t="shared" si="1"/>
        <v/>
      </c>
      <c r="I14" s="90"/>
    </row>
    <row r="15" spans="1:9" ht="18" customHeight="1">
      <c r="A15" s="97" t="str">
        <f t="shared" si="0"/>
        <v/>
      </c>
      <c r="B15" s="85"/>
      <c r="C15" s="92"/>
      <c r="D15" s="92"/>
      <c r="E15" s="92"/>
      <c r="F15" s="91"/>
      <c r="G15" s="89"/>
      <c r="H15" s="98" t="str">
        <f t="shared" si="1"/>
        <v/>
      </c>
      <c r="I15" s="90"/>
    </row>
    <row r="16" spans="1:9" ht="18" customHeight="1">
      <c r="A16" s="97" t="str">
        <f t="shared" si="0"/>
        <v/>
      </c>
      <c r="B16" s="85"/>
      <c r="C16" s="92"/>
      <c r="D16" s="92"/>
      <c r="E16" s="92"/>
      <c r="F16" s="91"/>
      <c r="G16" s="89"/>
      <c r="H16" s="98" t="str">
        <f t="shared" si="1"/>
        <v/>
      </c>
      <c r="I16" s="90"/>
    </row>
    <row r="17" spans="1:9" ht="18" customHeight="1">
      <c r="A17" s="97" t="str">
        <f t="shared" si="0"/>
        <v/>
      </c>
      <c r="B17" s="85"/>
      <c r="C17" s="92"/>
      <c r="D17" s="92"/>
      <c r="E17" s="92"/>
      <c r="F17" s="91"/>
      <c r="G17" s="89"/>
      <c r="H17" s="98" t="str">
        <f t="shared" si="1"/>
        <v/>
      </c>
      <c r="I17" s="90"/>
    </row>
    <row r="18" spans="1:9" ht="18" customHeight="1">
      <c r="A18" s="97" t="str">
        <f t="shared" si="0"/>
        <v/>
      </c>
      <c r="B18" s="85"/>
      <c r="C18" s="92"/>
      <c r="D18" s="92"/>
      <c r="E18" s="92"/>
      <c r="F18" s="91"/>
      <c r="G18" s="89"/>
      <c r="H18" s="98" t="str">
        <f t="shared" si="1"/>
        <v/>
      </c>
      <c r="I18" s="90"/>
    </row>
    <row r="19" spans="1:9" ht="18" customHeight="1">
      <c r="A19" s="97" t="str">
        <f t="shared" si="0"/>
        <v/>
      </c>
      <c r="B19" s="85"/>
      <c r="C19" s="92"/>
      <c r="D19" s="92"/>
      <c r="E19" s="92"/>
      <c r="F19" s="91"/>
      <c r="G19" s="89"/>
      <c r="H19" s="98" t="str">
        <f t="shared" si="1"/>
        <v/>
      </c>
      <c r="I19" s="90"/>
    </row>
    <row r="20" spans="1:9" ht="18" customHeight="1">
      <c r="A20" s="97" t="str">
        <f t="shared" si="0"/>
        <v/>
      </c>
      <c r="B20" s="85"/>
      <c r="C20" s="92"/>
      <c r="D20" s="92"/>
      <c r="E20" s="92"/>
      <c r="F20" s="91"/>
      <c r="G20" s="89"/>
      <c r="H20" s="98" t="str">
        <f t="shared" si="1"/>
        <v/>
      </c>
      <c r="I20" s="90"/>
    </row>
    <row r="21" spans="1:9" ht="18" customHeight="1">
      <c r="A21" s="97" t="str">
        <f t="shared" si="0"/>
        <v/>
      </c>
      <c r="B21" s="85"/>
      <c r="C21" s="92"/>
      <c r="D21" s="92"/>
      <c r="E21" s="92"/>
      <c r="F21" s="91"/>
      <c r="G21" s="89"/>
      <c r="H21" s="98" t="str">
        <f t="shared" si="1"/>
        <v/>
      </c>
      <c r="I21" s="90"/>
    </row>
    <row r="22" spans="1:9" ht="18" customHeight="1">
      <c r="A22" s="97" t="str">
        <f t="shared" si="0"/>
        <v/>
      </c>
      <c r="B22" s="85"/>
      <c r="C22" s="92"/>
      <c r="D22" s="92"/>
      <c r="E22" s="92"/>
      <c r="F22" s="91"/>
      <c r="G22" s="89"/>
      <c r="H22" s="98" t="str">
        <f t="shared" si="1"/>
        <v/>
      </c>
      <c r="I22" s="90"/>
    </row>
    <row r="23" spans="1:9" ht="18" customHeight="1">
      <c r="A23" s="97" t="str">
        <f t="shared" si="0"/>
        <v/>
      </c>
      <c r="B23" s="85"/>
      <c r="C23" s="92"/>
      <c r="D23" s="92"/>
      <c r="E23" s="92"/>
      <c r="F23" s="91"/>
      <c r="G23" s="89"/>
      <c r="H23" s="98" t="str">
        <f t="shared" si="1"/>
        <v/>
      </c>
      <c r="I23" s="90"/>
    </row>
    <row r="24" spans="1:9" ht="18" customHeight="1">
      <c r="A24" s="97" t="str">
        <f t="shared" si="0"/>
        <v/>
      </c>
      <c r="B24" s="85"/>
      <c r="C24" s="92"/>
      <c r="D24" s="92"/>
      <c r="E24" s="92"/>
      <c r="F24" s="91"/>
      <c r="G24" s="89"/>
      <c r="H24" s="98" t="str">
        <f t="shared" si="1"/>
        <v/>
      </c>
      <c r="I24" s="90"/>
    </row>
    <row r="25" spans="1:9" ht="18" customHeight="1">
      <c r="A25" s="97" t="str">
        <f t="shared" si="0"/>
        <v/>
      </c>
      <c r="B25" s="85"/>
      <c r="C25" s="92"/>
      <c r="D25" s="92"/>
      <c r="E25" s="92"/>
      <c r="F25" s="91"/>
      <c r="G25" s="89"/>
      <c r="H25" s="98" t="str">
        <f t="shared" si="1"/>
        <v/>
      </c>
      <c r="I25" s="90"/>
    </row>
    <row r="26" spans="1:9" ht="18" customHeight="1">
      <c r="A26" s="97" t="str">
        <f t="shared" si="0"/>
        <v/>
      </c>
      <c r="B26" s="85"/>
      <c r="C26" s="92"/>
      <c r="D26" s="92"/>
      <c r="E26" s="92"/>
      <c r="F26" s="91"/>
      <c r="G26" s="89"/>
      <c r="H26" s="98" t="str">
        <f t="shared" si="1"/>
        <v/>
      </c>
      <c r="I26" s="90"/>
    </row>
    <row r="27" spans="1:9" ht="18" customHeight="1">
      <c r="A27" s="97" t="str">
        <f t="shared" si="0"/>
        <v/>
      </c>
      <c r="B27" s="85"/>
      <c r="C27" s="92"/>
      <c r="D27" s="92"/>
      <c r="E27" s="92"/>
      <c r="F27" s="91"/>
      <c r="G27" s="89"/>
      <c r="H27" s="98" t="str">
        <f t="shared" si="1"/>
        <v/>
      </c>
      <c r="I27" s="90"/>
    </row>
    <row r="28" spans="1:9" ht="18" customHeight="1">
      <c r="A28" s="97" t="str">
        <f t="shared" si="0"/>
        <v/>
      </c>
      <c r="B28" s="85"/>
      <c r="C28" s="92"/>
      <c r="D28" s="92"/>
      <c r="E28" s="92"/>
      <c r="F28" s="91"/>
      <c r="G28" s="89"/>
      <c r="H28" s="98" t="str">
        <f t="shared" si="1"/>
        <v/>
      </c>
      <c r="I28" s="90"/>
    </row>
    <row r="29" spans="1:9" ht="18" customHeight="1">
      <c r="A29" s="97" t="str">
        <f t="shared" si="0"/>
        <v/>
      </c>
      <c r="B29" s="85"/>
      <c r="C29" s="92"/>
      <c r="D29" s="92"/>
      <c r="E29" s="92"/>
      <c r="F29" s="91"/>
      <c r="G29" s="89"/>
      <c r="H29" s="98" t="str">
        <f t="shared" si="1"/>
        <v/>
      </c>
      <c r="I29" s="90"/>
    </row>
    <row r="30" spans="1:9" ht="18" customHeight="1">
      <c r="A30" s="97" t="str">
        <f t="shared" si="0"/>
        <v/>
      </c>
      <c r="B30" s="85"/>
      <c r="C30" s="92"/>
      <c r="D30" s="92"/>
      <c r="E30" s="92"/>
      <c r="F30" s="91"/>
      <c r="G30" s="89"/>
      <c r="H30" s="98" t="str">
        <f t="shared" si="1"/>
        <v/>
      </c>
      <c r="I30" s="90"/>
    </row>
    <row r="31" spans="1:9" ht="18" customHeight="1">
      <c r="A31" s="97" t="str">
        <f t="shared" si="0"/>
        <v/>
      </c>
      <c r="B31" s="85"/>
      <c r="C31" s="92"/>
      <c r="D31" s="92"/>
      <c r="E31" s="92"/>
      <c r="F31" s="91"/>
      <c r="G31" s="89"/>
      <c r="H31" s="98" t="str">
        <f t="shared" si="1"/>
        <v/>
      </c>
      <c r="I31" s="90"/>
    </row>
    <row r="32" spans="1:9" ht="18" customHeight="1">
      <c r="A32" s="97" t="str">
        <f t="shared" si="0"/>
        <v/>
      </c>
      <c r="B32" s="85"/>
      <c r="C32" s="92"/>
      <c r="D32" s="92"/>
      <c r="E32" s="92"/>
      <c r="F32" s="91"/>
      <c r="G32" s="89"/>
      <c r="H32" s="98" t="str">
        <f t="shared" si="1"/>
        <v/>
      </c>
      <c r="I32" s="90"/>
    </row>
    <row r="33" spans="1:9" ht="18" customHeight="1">
      <c r="A33" s="97" t="str">
        <f t="shared" si="0"/>
        <v/>
      </c>
      <c r="B33" s="85"/>
      <c r="C33" s="92"/>
      <c r="D33" s="92"/>
      <c r="E33" s="92"/>
      <c r="F33" s="91"/>
      <c r="G33" s="89"/>
      <c r="H33" s="98" t="str">
        <f t="shared" si="1"/>
        <v/>
      </c>
      <c r="I33" s="90"/>
    </row>
    <row r="34" spans="1:9" ht="18" customHeight="1">
      <c r="A34" s="97" t="str">
        <f t="shared" si="0"/>
        <v/>
      </c>
      <c r="B34" s="85"/>
      <c r="C34" s="92"/>
      <c r="D34" s="92"/>
      <c r="E34" s="92"/>
      <c r="F34" s="91"/>
      <c r="G34" s="89"/>
      <c r="H34" s="98" t="str">
        <f t="shared" si="1"/>
        <v/>
      </c>
      <c r="I34" s="90"/>
    </row>
    <row r="35" spans="1:9" ht="18" customHeight="1">
      <c r="A35" s="97" t="str">
        <f t="shared" si="0"/>
        <v/>
      </c>
      <c r="B35" s="85"/>
      <c r="C35" s="92"/>
      <c r="D35" s="92"/>
      <c r="E35" s="92"/>
      <c r="F35" s="91"/>
      <c r="G35" s="89"/>
      <c r="H35" s="98" t="str">
        <f t="shared" si="1"/>
        <v/>
      </c>
      <c r="I35" s="90"/>
    </row>
    <row r="36" spans="1:9" ht="18" customHeight="1">
      <c r="A36" s="97" t="str">
        <f t="shared" si="0"/>
        <v/>
      </c>
      <c r="B36" s="85"/>
      <c r="C36" s="92"/>
      <c r="D36" s="92"/>
      <c r="E36" s="92"/>
      <c r="F36" s="91"/>
      <c r="G36" s="89"/>
      <c r="H36" s="98" t="str">
        <f t="shared" si="1"/>
        <v/>
      </c>
      <c r="I36" s="90"/>
    </row>
    <row r="37" spans="1:9" ht="18" customHeight="1">
      <c r="A37" s="97" t="str">
        <f t="shared" si="0"/>
        <v/>
      </c>
      <c r="B37" s="85"/>
      <c r="C37" s="92"/>
      <c r="D37" s="92"/>
      <c r="E37" s="92"/>
      <c r="F37" s="91"/>
      <c r="G37" s="89"/>
      <c r="H37" s="98" t="str">
        <f t="shared" si="1"/>
        <v/>
      </c>
      <c r="I37" s="90"/>
    </row>
    <row r="38" spans="1:9" ht="18" customHeight="1">
      <c r="A38" s="97" t="str">
        <f t="shared" si="0"/>
        <v/>
      </c>
      <c r="B38" s="85"/>
      <c r="C38" s="92"/>
      <c r="D38" s="92"/>
      <c r="E38" s="92"/>
      <c r="F38" s="91"/>
      <c r="G38" s="89"/>
      <c r="H38" s="98" t="str">
        <f t="shared" si="1"/>
        <v/>
      </c>
      <c r="I38" s="90"/>
    </row>
    <row r="39" spans="1:9" ht="18" customHeight="1">
      <c r="A39" s="97" t="str">
        <f t="shared" si="0"/>
        <v/>
      </c>
      <c r="B39" s="85"/>
      <c r="C39" s="92"/>
      <c r="D39" s="92"/>
      <c r="E39" s="92"/>
      <c r="F39" s="91"/>
      <c r="G39" s="89"/>
      <c r="H39" s="98" t="str">
        <f t="shared" si="1"/>
        <v/>
      </c>
      <c r="I39" s="90"/>
    </row>
    <row r="40" spans="1:9" ht="18" customHeight="1">
      <c r="A40" s="97" t="str">
        <f t="shared" si="0"/>
        <v/>
      </c>
      <c r="B40" s="85"/>
      <c r="C40" s="92"/>
      <c r="D40" s="92"/>
      <c r="E40" s="92"/>
      <c r="F40" s="91"/>
      <c r="G40" s="89"/>
      <c r="H40" s="98" t="str">
        <f t="shared" si="1"/>
        <v/>
      </c>
      <c r="I40" s="90"/>
    </row>
    <row r="41" spans="1:9" ht="18" customHeight="1">
      <c r="A41" s="97" t="str">
        <f t="shared" si="0"/>
        <v/>
      </c>
      <c r="B41" s="85"/>
      <c r="C41" s="92"/>
      <c r="D41" s="92"/>
      <c r="E41" s="92"/>
      <c r="F41" s="91"/>
      <c r="G41" s="89"/>
      <c r="H41" s="98" t="str">
        <f t="shared" si="1"/>
        <v/>
      </c>
      <c r="I41" s="90"/>
    </row>
    <row r="42" spans="1:9" ht="18" customHeight="1">
      <c r="A42" s="97" t="str">
        <f t="shared" si="0"/>
        <v/>
      </c>
      <c r="B42" s="85"/>
      <c r="C42" s="92"/>
      <c r="D42" s="92"/>
      <c r="E42" s="92"/>
      <c r="F42" s="91"/>
      <c r="G42" s="89"/>
      <c r="H42" s="98" t="str">
        <f t="shared" si="1"/>
        <v/>
      </c>
      <c r="I42" s="90"/>
    </row>
    <row r="43" spans="1:9" ht="18" customHeight="1">
      <c r="A43" s="97" t="str">
        <f t="shared" si="0"/>
        <v/>
      </c>
      <c r="B43" s="85"/>
      <c r="C43" s="92"/>
      <c r="D43" s="92"/>
      <c r="E43" s="92"/>
      <c r="F43" s="91"/>
      <c r="G43" s="89"/>
      <c r="H43" s="98" t="str">
        <f t="shared" si="1"/>
        <v/>
      </c>
      <c r="I43" s="90"/>
    </row>
    <row r="44" spans="1:9" ht="18" customHeight="1">
      <c r="A44" s="97" t="str">
        <f t="shared" si="0"/>
        <v/>
      </c>
      <c r="B44" s="85"/>
      <c r="C44" s="92"/>
      <c r="D44" s="92"/>
      <c r="E44" s="92"/>
      <c r="F44" s="91"/>
      <c r="G44" s="89"/>
      <c r="H44" s="98" t="str">
        <f t="shared" si="1"/>
        <v/>
      </c>
      <c r="I44" s="90"/>
    </row>
    <row r="45" spans="1:9" ht="18" customHeight="1">
      <c r="A45" s="97" t="str">
        <f t="shared" si="0"/>
        <v/>
      </c>
      <c r="B45" s="85"/>
      <c r="C45" s="92"/>
      <c r="D45" s="92"/>
      <c r="E45" s="92"/>
      <c r="F45" s="91"/>
      <c r="G45" s="89"/>
      <c r="H45" s="98" t="str">
        <f t="shared" si="1"/>
        <v/>
      </c>
      <c r="I45" s="90"/>
    </row>
    <row r="46" spans="1:9" ht="18" customHeight="1">
      <c r="A46" s="97" t="str">
        <f t="shared" si="0"/>
        <v/>
      </c>
      <c r="B46" s="85"/>
      <c r="C46" s="92"/>
      <c r="D46" s="92"/>
      <c r="E46" s="92"/>
      <c r="F46" s="91"/>
      <c r="G46" s="89"/>
      <c r="H46" s="98" t="str">
        <f t="shared" si="1"/>
        <v/>
      </c>
      <c r="I46" s="90"/>
    </row>
    <row r="47" spans="1:9" ht="18" customHeight="1">
      <c r="A47" s="97" t="str">
        <f t="shared" si="0"/>
        <v/>
      </c>
      <c r="B47" s="85"/>
      <c r="C47" s="92"/>
      <c r="D47" s="92"/>
      <c r="E47" s="92"/>
      <c r="F47" s="91"/>
      <c r="G47" s="89"/>
      <c r="H47" s="98" t="str">
        <f t="shared" si="1"/>
        <v/>
      </c>
      <c r="I47" s="90"/>
    </row>
    <row r="48" spans="1:9" ht="18" customHeight="1">
      <c r="A48" s="97" t="str">
        <f t="shared" si="0"/>
        <v/>
      </c>
      <c r="B48" s="85"/>
      <c r="C48" s="92"/>
      <c r="D48" s="92"/>
      <c r="E48" s="92"/>
      <c r="F48" s="91"/>
      <c r="G48" s="89"/>
      <c r="H48" s="98" t="str">
        <f t="shared" si="1"/>
        <v/>
      </c>
      <c r="I48" s="90"/>
    </row>
    <row r="49" spans="1:9" ht="18" customHeight="1">
      <c r="A49" s="97" t="str">
        <f t="shared" si="0"/>
        <v/>
      </c>
      <c r="B49" s="85"/>
      <c r="C49" s="92"/>
      <c r="D49" s="92"/>
      <c r="E49" s="92"/>
      <c r="F49" s="91"/>
      <c r="G49" s="89"/>
      <c r="H49" s="98" t="str">
        <f t="shared" si="1"/>
        <v/>
      </c>
      <c r="I49" s="90"/>
    </row>
    <row r="50" spans="1:9" ht="18" customHeight="1">
      <c r="A50" s="97" t="str">
        <f t="shared" si="0"/>
        <v/>
      </c>
      <c r="B50" s="85"/>
      <c r="C50" s="92"/>
      <c r="D50" s="92"/>
      <c r="E50" s="92"/>
      <c r="F50" s="91"/>
      <c r="G50" s="89"/>
      <c r="H50" s="98" t="str">
        <f t="shared" si="1"/>
        <v/>
      </c>
      <c r="I50" s="90"/>
    </row>
    <row r="51" spans="1:9" ht="18" customHeight="1">
      <c r="A51" s="97" t="str">
        <f t="shared" si="0"/>
        <v/>
      </c>
      <c r="B51" s="85"/>
      <c r="C51" s="92"/>
      <c r="D51" s="92"/>
      <c r="E51" s="92"/>
      <c r="F51" s="91"/>
      <c r="G51" s="89"/>
      <c r="H51" s="98" t="str">
        <f t="shared" si="1"/>
        <v/>
      </c>
      <c r="I51" s="90"/>
    </row>
    <row r="52" spans="1:9" ht="18" customHeight="1">
      <c r="A52" s="97" t="str">
        <f t="shared" si="0"/>
        <v/>
      </c>
      <c r="B52" s="85"/>
      <c r="C52" s="92"/>
      <c r="D52" s="92"/>
      <c r="E52" s="92"/>
      <c r="F52" s="91"/>
      <c r="G52" s="89"/>
      <c r="H52" s="98" t="str">
        <f t="shared" si="1"/>
        <v/>
      </c>
      <c r="I52" s="90"/>
    </row>
    <row r="53" spans="1:9" ht="18" customHeight="1">
      <c r="A53" s="97" t="str">
        <f t="shared" si="0"/>
        <v/>
      </c>
      <c r="B53" s="85"/>
      <c r="C53" s="92"/>
      <c r="D53" s="92"/>
      <c r="E53" s="92"/>
      <c r="F53" s="91"/>
      <c r="G53" s="89"/>
      <c r="H53" s="98" t="str">
        <f t="shared" si="1"/>
        <v/>
      </c>
      <c r="I53" s="90"/>
    </row>
    <row r="54" spans="1:9" ht="21.75" customHeight="1">
      <c r="A54" s="93" t="s">
        <v>148</v>
      </c>
      <c r="B54" s="94"/>
      <c r="C54" s="94"/>
      <c r="D54" s="94"/>
      <c r="E54" s="94"/>
      <c r="F54" s="94"/>
      <c r="G54" s="95"/>
      <c r="H54" s="99">
        <f>SUM(H4:H53)</f>
        <v>0</v>
      </c>
      <c r="I54" s="96"/>
    </row>
    <row r="55" spans="1:9" ht="15.75" customHeight="1">
      <c r="A55" s="100" t="str">
        <f>IF(COUNTA(C4:C53)=0,"（入力なし）","計 "&amp;COUNTA(C4:C53)&amp;" 件　　証憑番号：消-01 ～ 消-"&amp;TEXT(COUNTA(C4:C53),"00"))</f>
        <v>（入力なし）</v>
      </c>
      <c r="B55" s="101"/>
      <c r="C55" s="101"/>
      <c r="D55" s="101"/>
      <c r="E55" s="101"/>
      <c r="F55" s="101"/>
      <c r="G55" s="101"/>
      <c r="H55" s="101"/>
      <c r="I55" s="101"/>
    </row>
    <row r="56" spans="1:9" ht="14.25" customHeight="1"/>
    <row r="57" spans="1:9" ht="14.25" customHeight="1"/>
    <row r="58" spans="1:9" ht="14.25" customHeight="1"/>
    <row r="59" spans="1:9" ht="14.25" customHeight="1"/>
    <row r="60" spans="1:9" ht="14.25" customHeight="1"/>
    <row r="61" spans="1:9" ht="14.25" customHeight="1"/>
    <row r="62" spans="1:9" ht="14.25" customHeight="1"/>
    <row r="63" spans="1:9" ht="14.25" customHeight="1"/>
    <row r="64" spans="1:9" ht="14.25" customHeight="1"/>
    <row r="65" s="38" customFormat="1" ht="14.25" customHeight="1"/>
    <row r="66" s="38" customFormat="1" ht="14.25" customHeight="1"/>
    <row r="67" s="38" customFormat="1" ht="14.25" customHeight="1"/>
    <row r="68" s="38" customFormat="1" ht="14.25" customHeight="1"/>
    <row r="69" s="38" customFormat="1" ht="14.25" customHeight="1"/>
    <row r="70" s="38" customFormat="1" ht="14.25" customHeight="1"/>
    <row r="71" s="38" customFormat="1" ht="14.25" customHeight="1"/>
    <row r="72" s="38" customFormat="1" ht="14.25" customHeight="1"/>
    <row r="73" s="38" customFormat="1" ht="14.25" customHeight="1"/>
    <row r="74" s="38" customFormat="1" ht="14.25" customHeight="1"/>
    <row r="75" s="38" customFormat="1" ht="14.25" customHeight="1"/>
    <row r="76" s="38" customFormat="1" ht="14.25" customHeight="1"/>
    <row r="77" s="38" customFormat="1" ht="14.25" customHeight="1"/>
    <row r="78" s="38" customFormat="1" ht="14.25" customHeight="1"/>
    <row r="79" s="38" customFormat="1" ht="14.25" customHeight="1"/>
    <row r="80" s="38" customFormat="1" ht="14.25" customHeight="1"/>
    <row r="81" s="38" customFormat="1" ht="14.25" customHeight="1"/>
    <row r="82" s="38" customFormat="1" ht="14.25" customHeight="1"/>
    <row r="83" s="38" customFormat="1" ht="14.25" customHeight="1"/>
    <row r="84" s="38" customFormat="1" ht="14.25" customHeight="1"/>
    <row r="85" s="38" customFormat="1" ht="14.25" customHeight="1"/>
    <row r="86" s="38" customFormat="1" ht="14.25" customHeight="1"/>
    <row r="87" s="38" customFormat="1" ht="14.25" customHeight="1"/>
    <row r="88" s="38" customFormat="1" ht="14.25" customHeight="1"/>
    <row r="89" s="38" customFormat="1" ht="14.25" customHeight="1"/>
    <row r="90" s="38" customFormat="1" ht="14.25" customHeight="1"/>
    <row r="91" s="38" customFormat="1" ht="14.25" customHeight="1"/>
    <row r="92" s="38" customFormat="1" ht="14.25" customHeight="1"/>
    <row r="93" s="38" customFormat="1" ht="14.25" customHeight="1"/>
    <row r="94" s="38" customFormat="1" ht="14.25" customHeight="1"/>
    <row r="95" s="38" customFormat="1" ht="14.25" customHeight="1"/>
    <row r="96" s="38" customFormat="1" ht="14.25" customHeight="1"/>
    <row r="97" s="38" customFormat="1" ht="14.25" customHeight="1"/>
    <row r="98" s="38" customFormat="1" ht="14.25" customHeight="1"/>
    <row r="99" s="38" customFormat="1" ht="14.25" customHeight="1"/>
    <row r="100" s="38" customFormat="1" ht="14.25" customHeight="1"/>
    <row r="101" s="38" customFormat="1" ht="14.25" customHeight="1"/>
    <row r="102" s="38" customFormat="1" ht="14.25" customHeight="1"/>
    <row r="103" s="38" customFormat="1" ht="14.25" customHeight="1"/>
    <row r="104" s="38" customFormat="1" ht="14.25" customHeight="1"/>
    <row r="105" s="38" customFormat="1" ht="14.25" customHeight="1"/>
    <row r="106" s="38" customFormat="1" ht="14.25" customHeight="1"/>
    <row r="107" s="38" customFormat="1" ht="14.25" customHeight="1"/>
    <row r="108" s="38" customFormat="1" ht="14.25" customHeight="1"/>
    <row r="109" s="38" customFormat="1" ht="14.25" customHeight="1"/>
    <row r="110" s="38" customFormat="1" ht="14.25" customHeight="1"/>
    <row r="111" s="38" customFormat="1" ht="14.25" customHeight="1"/>
    <row r="112" s="38" customFormat="1" ht="14.25" customHeight="1"/>
    <row r="113" s="38" customFormat="1" ht="14.25" customHeight="1"/>
    <row r="114" s="38" customFormat="1" ht="14.25" customHeight="1"/>
    <row r="115" s="38" customFormat="1" ht="14.25" customHeight="1"/>
    <row r="116" s="38" customFormat="1" ht="14.25" customHeight="1"/>
    <row r="117" s="38" customFormat="1" ht="14.25" customHeight="1"/>
    <row r="118" s="38" customFormat="1" ht="14.25" customHeight="1"/>
    <row r="119" s="38" customFormat="1" ht="14.25" customHeight="1"/>
    <row r="120" s="38" customFormat="1" ht="14.25" customHeight="1"/>
    <row r="121" s="38" customFormat="1" ht="14.25" customHeight="1"/>
    <row r="122" s="38" customFormat="1" ht="14.25" customHeight="1"/>
    <row r="123" s="38" customFormat="1" ht="14.25" customHeight="1"/>
    <row r="124" s="38" customFormat="1" ht="14.25" customHeight="1"/>
    <row r="125" s="38" customFormat="1" ht="14.25" customHeight="1"/>
    <row r="126" s="38" customFormat="1" ht="14.25" customHeight="1"/>
    <row r="127" s="38" customFormat="1" ht="14.25" customHeight="1"/>
    <row r="128" s="38" customFormat="1" ht="14.25" customHeight="1"/>
    <row r="129" s="38" customFormat="1" ht="14.25" customHeight="1"/>
    <row r="130" s="38" customFormat="1" ht="14.25" customHeight="1"/>
    <row r="131" s="38" customFormat="1" ht="14.25" customHeight="1"/>
    <row r="132" s="38" customFormat="1" ht="14.25" customHeight="1"/>
    <row r="133" s="38" customFormat="1" ht="14.25" customHeight="1"/>
    <row r="134" s="38" customFormat="1" ht="14.25" customHeight="1"/>
    <row r="135" s="38" customFormat="1" ht="14.25" customHeight="1"/>
    <row r="136" s="38" customFormat="1" ht="14.25" customHeight="1"/>
    <row r="137" s="38" customFormat="1" ht="14.25" customHeight="1"/>
    <row r="138" s="38" customFormat="1" ht="14.25" customHeight="1"/>
    <row r="139" s="38" customFormat="1" ht="14.25" customHeight="1"/>
    <row r="140" s="38" customFormat="1" ht="14.25" customHeight="1"/>
    <row r="141" s="38" customFormat="1" ht="14.25" customHeight="1"/>
    <row r="142" s="38" customFormat="1" ht="14.25" customHeight="1"/>
    <row r="143" s="38" customFormat="1" ht="14.25" customHeight="1"/>
    <row r="144" s="38" customFormat="1" ht="14.25" customHeight="1"/>
    <row r="145" s="38" customFormat="1" ht="14.25" customHeight="1"/>
    <row r="146" s="38" customFormat="1" ht="14.25" customHeight="1"/>
    <row r="147" s="38" customFormat="1" ht="14.25" customHeight="1"/>
    <row r="148" s="38" customFormat="1" ht="14.25" customHeight="1"/>
    <row r="149" s="38" customFormat="1" ht="14.25" customHeight="1"/>
    <row r="150" s="38" customFormat="1" ht="14.25" customHeight="1"/>
    <row r="151" s="38" customFormat="1" ht="14.25" customHeight="1"/>
    <row r="152" s="38" customFormat="1" ht="14.25" customHeight="1"/>
    <row r="153" s="38" customFormat="1" ht="14.25" customHeight="1"/>
    <row r="154" s="38" customFormat="1" ht="14.25" customHeight="1"/>
    <row r="155" s="38" customFormat="1" ht="14.25" customHeight="1"/>
    <row r="156" s="38" customFormat="1" ht="14.25" customHeight="1"/>
    <row r="157" s="38" customFormat="1" ht="14.25" customHeight="1"/>
    <row r="158" s="38" customFormat="1" ht="14.25" customHeight="1"/>
    <row r="159" s="38" customFormat="1" ht="14.25" customHeight="1"/>
    <row r="160" s="38" customFormat="1" ht="14.25" customHeight="1"/>
    <row r="161" s="38" customFormat="1" ht="14.25" customHeight="1"/>
    <row r="162" s="38" customFormat="1" ht="14.25" customHeight="1"/>
    <row r="163" s="38" customFormat="1" ht="14.25" customHeight="1"/>
    <row r="164" s="38" customFormat="1" ht="14.25" customHeight="1"/>
    <row r="165" s="38" customFormat="1" ht="14.25" customHeight="1"/>
    <row r="166" s="38" customFormat="1" ht="14.25" customHeight="1"/>
    <row r="167" s="38" customFormat="1" ht="14.25" customHeight="1"/>
    <row r="168" s="38" customFormat="1" ht="14.25" customHeight="1"/>
    <row r="169" s="38" customFormat="1" ht="14.25" customHeight="1"/>
    <row r="170" s="38" customFormat="1" ht="14.25" customHeight="1"/>
    <row r="171" s="38" customFormat="1" ht="14.25" customHeight="1"/>
    <row r="172" s="38" customFormat="1" ht="14.25" customHeight="1"/>
    <row r="173" s="38" customFormat="1" ht="14.25" customHeight="1"/>
    <row r="174" s="38" customFormat="1" ht="14.25" customHeight="1"/>
    <row r="175" s="38" customFormat="1" ht="14.25" customHeight="1"/>
    <row r="176" s="38" customFormat="1" ht="14.25" customHeight="1"/>
    <row r="177" s="38" customFormat="1" ht="14.25" customHeight="1"/>
    <row r="178" s="38" customFormat="1" ht="14.25" customHeight="1"/>
    <row r="179" s="38" customFormat="1" ht="14.25" customHeight="1"/>
    <row r="180" s="38" customFormat="1" ht="14.25" customHeight="1"/>
    <row r="181" s="38" customFormat="1" ht="14.25" customHeight="1"/>
    <row r="182" s="38" customFormat="1" ht="14.25" customHeight="1"/>
    <row r="183" s="38" customFormat="1" ht="14.25" customHeight="1"/>
    <row r="184" s="38" customFormat="1" ht="14.25" customHeight="1"/>
    <row r="185" s="38" customFormat="1" ht="14.25" customHeight="1"/>
    <row r="186" s="38" customFormat="1" ht="14.25" customHeight="1"/>
    <row r="187" s="38" customFormat="1" ht="14.25" customHeight="1"/>
    <row r="188" s="38" customFormat="1" ht="14.25" customHeight="1"/>
    <row r="189" s="38" customFormat="1" ht="14.25" customHeight="1"/>
    <row r="190" s="38" customFormat="1" ht="14.25" customHeight="1"/>
    <row r="191" s="38" customFormat="1" ht="14.25" customHeight="1"/>
    <row r="192" s="38" customFormat="1" ht="14.25" customHeight="1"/>
    <row r="193" s="38" customFormat="1" ht="14.25" customHeight="1"/>
    <row r="194" s="38" customFormat="1" ht="14.25" customHeight="1"/>
    <row r="195" s="38" customFormat="1" ht="14.25" customHeight="1"/>
    <row r="196" s="38" customFormat="1" ht="14.25" customHeight="1"/>
    <row r="197" s="38" customFormat="1" ht="14.25" customHeight="1"/>
    <row r="198" s="38" customFormat="1" ht="14.25" customHeight="1"/>
    <row r="199" s="38" customFormat="1" ht="14.25" customHeight="1"/>
    <row r="200" s="38" customFormat="1" ht="14.25" customHeight="1"/>
    <row r="201" s="38" customFormat="1" ht="14.25" customHeight="1"/>
    <row r="202" s="38" customFormat="1" ht="14.25" customHeight="1"/>
    <row r="203" s="38" customFormat="1" ht="14.25" customHeight="1"/>
    <row r="204" s="38" customFormat="1" ht="14.25" customHeight="1"/>
    <row r="205" s="38" customFormat="1" ht="14.25" customHeight="1"/>
    <row r="206" s="38" customFormat="1" ht="14.25" customHeight="1"/>
    <row r="207" s="38" customFormat="1" ht="14.25" customHeight="1"/>
    <row r="208" s="38" customFormat="1" ht="14.25" customHeight="1"/>
    <row r="209" s="38" customFormat="1" ht="14.25" customHeight="1"/>
    <row r="210" s="38" customFormat="1" ht="14.25" customHeight="1"/>
    <row r="211" s="38" customFormat="1" ht="14.25" customHeight="1"/>
    <row r="212" s="38" customFormat="1" ht="14.25" customHeight="1"/>
    <row r="213" s="38" customFormat="1" ht="14.25" customHeight="1"/>
    <row r="214" s="38" customFormat="1" ht="14.25" customHeight="1"/>
    <row r="215" s="38" customFormat="1" ht="14.25" customHeight="1"/>
    <row r="216" s="38" customFormat="1" ht="14.25" customHeight="1"/>
    <row r="217" s="38" customFormat="1" ht="14.25" customHeight="1"/>
    <row r="218" s="38" customFormat="1" ht="14.25" customHeight="1"/>
    <row r="219" s="38" customFormat="1" ht="14.25" customHeight="1"/>
    <row r="220" s="38" customFormat="1" ht="14.25" customHeight="1"/>
    <row r="221" s="38" customFormat="1" ht="14.25" customHeight="1"/>
    <row r="222" s="38" customFormat="1" ht="14.25" customHeight="1"/>
    <row r="223" s="38" customFormat="1" ht="14.25" customHeight="1"/>
    <row r="224" s="38" customFormat="1" ht="14.25" customHeight="1"/>
    <row r="225" s="38" customFormat="1" ht="14.25" customHeight="1"/>
    <row r="226" s="38" customFormat="1" ht="14.25" customHeight="1"/>
    <row r="227" s="38" customFormat="1" ht="14.25" customHeight="1"/>
    <row r="228" s="38" customFormat="1" ht="14.25" customHeight="1"/>
    <row r="229" s="38" customFormat="1" ht="14.25" customHeight="1"/>
    <row r="230" s="38" customFormat="1" ht="14.25" customHeight="1"/>
    <row r="231" s="38" customFormat="1" ht="14.25" customHeight="1"/>
    <row r="232" s="38" customFormat="1" ht="14.25" customHeight="1"/>
    <row r="233" s="38" customFormat="1" ht="14.25" customHeight="1"/>
    <row r="234" s="38" customFormat="1" ht="14.25" customHeight="1"/>
    <row r="235" s="38" customFormat="1" ht="14.25" customHeight="1"/>
    <row r="236" s="38" customFormat="1" ht="14.25" customHeight="1"/>
    <row r="237" s="38" customFormat="1" ht="14.25" customHeight="1"/>
    <row r="238" s="38" customFormat="1" ht="14.25" customHeight="1"/>
    <row r="239" s="38" customFormat="1" ht="14.25" customHeight="1"/>
    <row r="240" s="38" customFormat="1" ht="14.25" customHeight="1"/>
    <row r="241" s="38" customFormat="1" ht="14.25" customHeight="1"/>
    <row r="242" s="38" customFormat="1" ht="14.25" customHeight="1"/>
    <row r="243" s="38" customFormat="1" ht="14.25" customHeight="1"/>
    <row r="244" s="38" customFormat="1" ht="14.25" customHeight="1"/>
    <row r="245" s="38" customFormat="1" ht="14.25" customHeight="1"/>
    <row r="246" s="38" customFormat="1" ht="14.25" customHeight="1"/>
    <row r="247" s="38" customFormat="1" ht="14.25" customHeight="1"/>
    <row r="248" s="38" customFormat="1" ht="14.25" customHeight="1"/>
    <row r="249" s="38" customFormat="1" ht="14.25" customHeight="1"/>
    <row r="250" s="38" customFormat="1" ht="14.25" customHeight="1"/>
    <row r="251" s="38" customFormat="1" ht="14.25" customHeight="1"/>
    <row r="252" s="38" customFormat="1" ht="14.25" customHeight="1"/>
    <row r="253" s="38" customFormat="1" ht="14.25" customHeight="1"/>
    <row r="254" s="38" customFormat="1" ht="14.25" customHeight="1"/>
    <row r="255" s="38" customFormat="1" ht="14.25" customHeight="1"/>
    <row r="256" s="38" customFormat="1" ht="14.25" customHeight="1"/>
    <row r="257" s="38" customFormat="1" ht="14.25" customHeight="1"/>
    <row r="258" s="38" customFormat="1" ht="14.25" customHeight="1"/>
    <row r="259" s="38" customFormat="1" ht="14.25" customHeight="1"/>
    <row r="260" s="38" customFormat="1" ht="14.25" customHeight="1"/>
    <row r="261" s="38" customFormat="1" ht="14.25" customHeight="1"/>
    <row r="262" s="38" customFormat="1" ht="14.25" customHeight="1"/>
    <row r="263" s="38" customFormat="1" ht="14.25" customHeight="1"/>
    <row r="264" s="38" customFormat="1" ht="14.25" customHeight="1"/>
    <row r="265" s="38" customFormat="1" ht="14.25" customHeight="1"/>
    <row r="266" s="38" customFormat="1" ht="14.25" customHeight="1"/>
    <row r="267" s="38" customFormat="1" ht="14.25" customHeight="1"/>
    <row r="268" s="38" customFormat="1" ht="14.25" customHeight="1"/>
    <row r="269" s="38" customFormat="1" ht="14.25" customHeight="1"/>
    <row r="270" s="38" customFormat="1" ht="14.25" customHeight="1"/>
    <row r="271" s="38" customFormat="1" ht="14.25" customHeight="1"/>
    <row r="272" s="38" customFormat="1" ht="14.25" customHeight="1"/>
    <row r="273" s="38" customFormat="1" ht="14.25" customHeight="1"/>
    <row r="274" s="38" customFormat="1" ht="14.25" customHeight="1"/>
    <row r="275" s="38" customFormat="1" ht="14.25" customHeight="1"/>
    <row r="276" s="38" customFormat="1" ht="14.25" customHeight="1"/>
    <row r="277" s="38" customFormat="1" ht="14.25" customHeight="1"/>
    <row r="278" s="38" customFormat="1" ht="14.25" customHeight="1"/>
    <row r="279" s="38" customFormat="1" ht="14.25" customHeight="1"/>
    <row r="280" s="38" customFormat="1" ht="14.25" customHeight="1"/>
    <row r="281" s="38" customFormat="1" ht="14.25" customHeight="1"/>
    <row r="282" s="38" customFormat="1" ht="14.25" customHeight="1"/>
    <row r="283" s="38" customFormat="1" ht="14.25" customHeight="1"/>
    <row r="284" s="38" customFormat="1" ht="14.25" customHeight="1"/>
    <row r="285" s="38" customFormat="1" ht="14.25" customHeight="1"/>
    <row r="286" s="38" customFormat="1" ht="14.25" customHeight="1"/>
    <row r="287" s="38" customFormat="1" ht="14.25" customHeight="1"/>
    <row r="288" s="38" customFormat="1" ht="14.25" customHeight="1"/>
    <row r="289" s="38" customFormat="1" ht="14.25" customHeight="1"/>
    <row r="290" s="38" customFormat="1" ht="14.25" customHeight="1"/>
    <row r="291" s="38" customFormat="1" ht="14.25" customHeight="1"/>
    <row r="292" s="38" customFormat="1" ht="14.25" customHeight="1"/>
    <row r="293" s="38" customFormat="1" ht="14.25" customHeight="1"/>
    <row r="294" s="38" customFormat="1" ht="14.25" customHeight="1"/>
    <row r="295" s="38" customFormat="1" ht="14.25" customHeight="1"/>
    <row r="296" s="38" customFormat="1" ht="14.25" customHeight="1"/>
    <row r="297" s="38" customFormat="1" ht="14.25" customHeight="1"/>
    <row r="298" s="38" customFormat="1" ht="14.25" customHeight="1"/>
    <row r="299" s="38" customFormat="1" ht="14.25" customHeight="1"/>
    <row r="300" s="38" customFormat="1" ht="14.25" customHeight="1"/>
    <row r="301" s="38" customFormat="1" ht="14.25" customHeight="1"/>
    <row r="302" s="38" customFormat="1" ht="14.25" customHeight="1"/>
    <row r="303" s="38" customFormat="1" ht="14.25" customHeight="1"/>
    <row r="304" s="38" customFormat="1" ht="14.25" customHeight="1"/>
    <row r="305" s="38" customFormat="1" ht="14.25" customHeight="1"/>
    <row r="306" s="38" customFormat="1" ht="14.25" customHeight="1"/>
    <row r="307" s="38" customFormat="1" ht="14.25" customHeight="1"/>
    <row r="308" s="38" customFormat="1" ht="14.25" customHeight="1"/>
    <row r="309" s="38" customFormat="1" ht="14.25" customHeight="1"/>
    <row r="310" s="38" customFormat="1" ht="14.25" customHeight="1"/>
    <row r="311" s="38" customFormat="1" ht="14.25" customHeight="1"/>
    <row r="312" s="38" customFormat="1" ht="14.25" customHeight="1"/>
    <row r="313" s="38" customFormat="1" ht="14.25" customHeight="1"/>
    <row r="314" s="38" customFormat="1" ht="14.25" customHeight="1"/>
    <row r="315" s="38" customFormat="1" ht="14.25" customHeight="1"/>
    <row r="316" s="38" customFormat="1" ht="14.25" customHeight="1"/>
    <row r="317" s="38" customFormat="1" ht="14.25" customHeight="1"/>
    <row r="318" s="38" customFormat="1" ht="14.25" customHeight="1"/>
    <row r="319" s="38" customFormat="1" ht="14.25" customHeight="1"/>
    <row r="320" s="38" customFormat="1" ht="14.25" customHeight="1"/>
    <row r="321" s="38" customFormat="1" ht="14.25" customHeight="1"/>
    <row r="322" s="38" customFormat="1" ht="14.25" customHeight="1"/>
    <row r="323" s="38" customFormat="1" ht="14.25" customHeight="1"/>
    <row r="324" s="38" customFormat="1" ht="14.25" customHeight="1"/>
    <row r="325" s="38" customFormat="1" ht="14.25" customHeight="1"/>
    <row r="326" s="38" customFormat="1" ht="14.25" customHeight="1"/>
    <row r="327" s="38" customFormat="1" ht="14.25" customHeight="1"/>
    <row r="328" s="38" customFormat="1" ht="14.25" customHeight="1"/>
    <row r="329" s="38" customFormat="1" ht="14.25" customHeight="1"/>
    <row r="330" s="38" customFormat="1" ht="14.25" customHeight="1"/>
    <row r="331" s="38" customFormat="1" ht="14.25" customHeight="1"/>
    <row r="332" s="38" customFormat="1" ht="14.25" customHeight="1"/>
    <row r="333" s="38" customFormat="1" ht="14.25" customHeight="1"/>
    <row r="334" s="38" customFormat="1" ht="14.25" customHeight="1"/>
    <row r="335" s="38" customFormat="1" ht="14.25" customHeight="1"/>
    <row r="336" s="38" customFormat="1" ht="14.25" customHeight="1"/>
    <row r="337" s="38" customFormat="1" ht="14.25" customHeight="1"/>
    <row r="338" s="38" customFormat="1" ht="14.25" customHeight="1"/>
    <row r="339" s="38" customFormat="1" ht="14.25" customHeight="1"/>
    <row r="340" s="38" customFormat="1" ht="14.25" customHeight="1"/>
    <row r="341" s="38" customFormat="1" ht="14.25" customHeight="1"/>
    <row r="342" s="38" customFormat="1" ht="14.25" customHeight="1"/>
    <row r="343" s="38" customFormat="1" ht="14.25" customHeight="1"/>
    <row r="344" s="38" customFormat="1" ht="14.25" customHeight="1"/>
    <row r="345" s="38" customFormat="1" ht="14.25" customHeight="1"/>
    <row r="346" s="38" customFormat="1" ht="14.25" customHeight="1"/>
    <row r="347" s="38" customFormat="1" ht="14.25" customHeight="1"/>
    <row r="348" s="38" customFormat="1" ht="14.25" customHeight="1"/>
    <row r="349" s="38" customFormat="1" ht="14.25" customHeight="1"/>
    <row r="350" s="38" customFormat="1" ht="14.25" customHeight="1"/>
    <row r="351" s="38" customFormat="1" ht="14.25" customHeight="1"/>
    <row r="352" s="38" customFormat="1" ht="14.25" customHeight="1"/>
    <row r="353" s="38" customFormat="1" ht="14.25" customHeight="1"/>
    <row r="354" s="38" customFormat="1" ht="14.25" customHeight="1"/>
    <row r="355" s="38" customFormat="1" ht="14.25" customHeight="1"/>
    <row r="356" s="38" customFormat="1" ht="14.25" customHeight="1"/>
    <row r="357" s="38" customFormat="1" ht="14.25" customHeight="1"/>
    <row r="358" s="38" customFormat="1" ht="14.25" customHeight="1"/>
    <row r="359" s="38" customFormat="1" ht="14.25" customHeight="1"/>
    <row r="360" s="38" customFormat="1" ht="14.25" customHeight="1"/>
    <row r="361" s="38" customFormat="1" ht="14.25" customHeight="1"/>
    <row r="362" s="38" customFormat="1" ht="14.25" customHeight="1"/>
    <row r="363" s="38" customFormat="1" ht="14.25" customHeight="1"/>
    <row r="364" s="38" customFormat="1" ht="14.25" customHeight="1"/>
    <row r="365" s="38" customFormat="1" ht="14.25" customHeight="1"/>
    <row r="366" s="38" customFormat="1" ht="14.25" customHeight="1"/>
    <row r="367" s="38" customFormat="1" ht="14.25" customHeight="1"/>
    <row r="368" s="38" customFormat="1" ht="14.25" customHeight="1"/>
    <row r="369" s="38" customFormat="1" ht="14.25" customHeight="1"/>
    <row r="370" s="38" customFormat="1" ht="14.25" customHeight="1"/>
    <row r="371" s="38" customFormat="1" ht="14.25" customHeight="1"/>
    <row r="372" s="38" customFormat="1" ht="14.25" customHeight="1"/>
    <row r="373" s="38" customFormat="1" ht="14.25" customHeight="1"/>
    <row r="374" s="38" customFormat="1" ht="14.25" customHeight="1"/>
    <row r="375" s="38" customFormat="1" ht="14.25" customHeight="1"/>
    <row r="376" s="38" customFormat="1" ht="14.25" customHeight="1"/>
    <row r="377" s="38" customFormat="1" ht="14.25" customHeight="1"/>
    <row r="378" s="38" customFormat="1" ht="14.25" customHeight="1"/>
    <row r="379" s="38" customFormat="1" ht="14.25" customHeight="1"/>
    <row r="380" s="38" customFormat="1" ht="14.25" customHeight="1"/>
    <row r="381" s="38" customFormat="1" ht="14.25" customHeight="1"/>
    <row r="382" s="38" customFormat="1" ht="14.25" customHeight="1"/>
    <row r="383" s="38" customFormat="1" ht="14.25" customHeight="1"/>
    <row r="384" s="38" customFormat="1" ht="14.25" customHeight="1"/>
    <row r="385" s="38" customFormat="1" ht="14.25" customHeight="1"/>
    <row r="386" s="38" customFormat="1" ht="14.25" customHeight="1"/>
    <row r="387" s="38" customFormat="1" ht="14.25" customHeight="1"/>
    <row r="388" s="38" customFormat="1" ht="14.25" customHeight="1"/>
    <row r="389" s="38" customFormat="1" ht="14.25" customHeight="1"/>
    <row r="390" s="38" customFormat="1" ht="14.25" customHeight="1"/>
    <row r="391" s="38" customFormat="1" ht="14.25" customHeight="1"/>
    <row r="392" s="38" customFormat="1" ht="14.25" customHeight="1"/>
    <row r="393" s="38" customFormat="1" ht="14.25" customHeight="1"/>
    <row r="394" s="38" customFormat="1" ht="14.25" customHeight="1"/>
    <row r="395" s="38" customFormat="1" ht="14.25" customHeight="1"/>
    <row r="396" s="38" customFormat="1" ht="14.25" customHeight="1"/>
    <row r="397" s="38" customFormat="1" ht="14.25" customHeight="1"/>
    <row r="398" s="38" customFormat="1" ht="14.25" customHeight="1"/>
    <row r="399" s="38" customFormat="1" ht="14.25" customHeight="1"/>
    <row r="400" s="38" customFormat="1" ht="14.25" customHeight="1"/>
    <row r="401" s="38" customFormat="1" ht="14.25" customHeight="1"/>
    <row r="402" s="38" customFormat="1" ht="14.25" customHeight="1"/>
    <row r="403" s="38" customFormat="1" ht="14.25" customHeight="1"/>
    <row r="404" s="38" customFormat="1" ht="14.25" customHeight="1"/>
    <row r="405" s="38" customFormat="1" ht="14.25" customHeight="1"/>
    <row r="406" s="38" customFormat="1" ht="14.25" customHeight="1"/>
    <row r="407" s="38" customFormat="1" ht="14.25" customHeight="1"/>
    <row r="408" s="38" customFormat="1" ht="14.25" customHeight="1"/>
    <row r="409" s="38" customFormat="1" ht="14.25" customHeight="1"/>
    <row r="410" s="38" customFormat="1" ht="14.25" customHeight="1"/>
    <row r="411" s="38" customFormat="1" ht="14.25" customHeight="1"/>
    <row r="412" s="38" customFormat="1" ht="14.25" customHeight="1"/>
    <row r="413" s="38" customFormat="1" ht="14.25" customHeight="1"/>
    <row r="414" s="38" customFormat="1" ht="14.25" customHeight="1"/>
    <row r="415" s="38" customFormat="1" ht="14.25" customHeight="1"/>
    <row r="416" s="38" customFormat="1" ht="14.25" customHeight="1"/>
    <row r="417" s="38" customFormat="1" ht="14.25" customHeight="1"/>
    <row r="418" s="38" customFormat="1" ht="14.25" customHeight="1"/>
    <row r="419" s="38" customFormat="1" ht="14.25" customHeight="1"/>
    <row r="420" s="38" customFormat="1" ht="14.25" customHeight="1"/>
    <row r="421" s="38" customFormat="1" ht="14.25" customHeight="1"/>
    <row r="422" s="38" customFormat="1" ht="14.25" customHeight="1"/>
    <row r="423" s="38" customFormat="1" ht="14.25" customHeight="1"/>
    <row r="424" s="38" customFormat="1" ht="14.25" customHeight="1"/>
    <row r="425" s="38" customFormat="1" ht="14.25" customHeight="1"/>
    <row r="426" s="38" customFormat="1" ht="14.25" customHeight="1"/>
    <row r="427" s="38" customFormat="1" ht="14.25" customHeight="1"/>
    <row r="428" s="38" customFormat="1" ht="14.25" customHeight="1"/>
    <row r="429" s="38" customFormat="1" ht="14.25" customHeight="1"/>
    <row r="430" s="38" customFormat="1" ht="14.25" customHeight="1"/>
    <row r="431" s="38" customFormat="1" ht="14.25" customHeight="1"/>
    <row r="432" s="38" customFormat="1" ht="14.25" customHeight="1"/>
    <row r="433" s="38" customFormat="1" ht="14.25" customHeight="1"/>
    <row r="434" s="38" customFormat="1" ht="14.25" customHeight="1"/>
    <row r="435" s="38" customFormat="1" ht="14.25" customHeight="1"/>
    <row r="436" s="38" customFormat="1" ht="14.25" customHeight="1"/>
    <row r="437" s="38" customFormat="1" ht="14.25" customHeight="1"/>
    <row r="438" s="38" customFormat="1" ht="14.25" customHeight="1"/>
    <row r="439" s="38" customFormat="1" ht="14.25" customHeight="1"/>
    <row r="440" s="38" customFormat="1" ht="14.25" customHeight="1"/>
    <row r="441" s="38" customFormat="1" ht="14.25" customHeight="1"/>
    <row r="442" s="38" customFormat="1" ht="14.25" customHeight="1"/>
    <row r="443" s="38" customFormat="1" ht="14.25" customHeight="1"/>
    <row r="444" s="38" customFormat="1" ht="14.25" customHeight="1"/>
    <row r="445" s="38" customFormat="1" ht="14.25" customHeight="1"/>
    <row r="446" s="38" customFormat="1" ht="14.25" customHeight="1"/>
    <row r="447" s="38" customFormat="1" ht="14.25" customHeight="1"/>
    <row r="448" s="38" customFormat="1" ht="14.25" customHeight="1"/>
    <row r="449" s="38" customFormat="1" ht="14.25" customHeight="1"/>
    <row r="450" s="38" customFormat="1" ht="14.25" customHeight="1"/>
    <row r="451" s="38" customFormat="1" ht="14.25" customHeight="1"/>
    <row r="452" s="38" customFormat="1" ht="14.25" customHeight="1"/>
    <row r="453" s="38" customFormat="1" ht="14.25" customHeight="1"/>
    <row r="454" s="38" customFormat="1" ht="14.25" customHeight="1"/>
    <row r="455" s="38" customFormat="1" ht="14.25" customHeight="1"/>
    <row r="456" s="38" customFormat="1" ht="14.25" customHeight="1"/>
    <row r="457" s="38" customFormat="1" ht="14.25" customHeight="1"/>
    <row r="458" s="38" customFormat="1" ht="14.25" customHeight="1"/>
    <row r="459" s="38" customFormat="1" ht="14.25" customHeight="1"/>
    <row r="460" s="38" customFormat="1" ht="14.25" customHeight="1"/>
    <row r="461" s="38" customFormat="1" ht="14.25" customHeight="1"/>
    <row r="462" s="38" customFormat="1" ht="14.25" customHeight="1"/>
    <row r="463" s="38" customFormat="1" ht="14.25" customHeight="1"/>
    <row r="464" s="38" customFormat="1" ht="14.25" customHeight="1"/>
    <row r="465" s="38" customFormat="1" ht="14.25" customHeight="1"/>
    <row r="466" s="38" customFormat="1" ht="14.25" customHeight="1"/>
    <row r="467" s="38" customFormat="1" ht="14.25" customHeight="1"/>
    <row r="468" s="38" customFormat="1" ht="14.25" customHeight="1"/>
    <row r="469" s="38" customFormat="1" ht="14.25" customHeight="1"/>
    <row r="470" s="38" customFormat="1" ht="14.25" customHeight="1"/>
    <row r="471" s="38" customFormat="1" ht="14.25" customHeight="1"/>
    <row r="472" s="38" customFormat="1" ht="14.25" customHeight="1"/>
    <row r="473" s="38" customFormat="1" ht="14.25" customHeight="1"/>
    <row r="474" s="38" customFormat="1" ht="14.25" customHeight="1"/>
    <row r="475" s="38" customFormat="1" ht="14.25" customHeight="1"/>
    <row r="476" s="38" customFormat="1" ht="14.25" customHeight="1"/>
    <row r="477" s="38" customFormat="1" ht="14.25" customHeight="1"/>
    <row r="478" s="38" customFormat="1" ht="14.25" customHeight="1"/>
    <row r="479" s="38" customFormat="1" ht="14.25" customHeight="1"/>
    <row r="480" s="38" customFormat="1" ht="14.25" customHeight="1"/>
    <row r="481" s="38" customFormat="1" ht="14.25" customHeight="1"/>
    <row r="482" s="38" customFormat="1" ht="14.25" customHeight="1"/>
    <row r="483" s="38" customFormat="1" ht="14.25" customHeight="1"/>
    <row r="484" s="38" customFormat="1" ht="14.25" customHeight="1"/>
    <row r="485" s="38" customFormat="1" ht="14.25" customHeight="1"/>
    <row r="486" s="38" customFormat="1" ht="14.25" customHeight="1"/>
    <row r="487" s="38" customFormat="1" ht="14.25" customHeight="1"/>
    <row r="488" s="38" customFormat="1" ht="14.25" customHeight="1"/>
    <row r="489" s="38" customFormat="1" ht="14.25" customHeight="1"/>
    <row r="490" s="38" customFormat="1" ht="14.25" customHeight="1"/>
    <row r="491" s="38" customFormat="1" ht="14.25" customHeight="1"/>
    <row r="492" s="38" customFormat="1" ht="14.25" customHeight="1"/>
    <row r="493" s="38" customFormat="1" ht="14.25" customHeight="1"/>
    <row r="494" s="38" customFormat="1" ht="14.25" customHeight="1"/>
    <row r="495" s="38" customFormat="1" ht="14.25" customHeight="1"/>
    <row r="496" s="38" customFormat="1" ht="14.25" customHeight="1"/>
    <row r="497" s="38" customFormat="1" ht="14.25" customHeight="1"/>
    <row r="498" s="38" customFormat="1" ht="14.25" customHeight="1"/>
    <row r="499" s="38" customFormat="1" ht="14.25" customHeight="1"/>
    <row r="500" s="38" customFormat="1" ht="14.25" customHeight="1"/>
    <row r="501" s="38" customFormat="1" ht="14.25" customHeight="1"/>
    <row r="502" s="38" customFormat="1" ht="14.25" customHeight="1"/>
    <row r="503" s="38" customFormat="1" ht="14.25" customHeight="1"/>
    <row r="504" s="38" customFormat="1" ht="14.25" customHeight="1"/>
    <row r="505" s="38" customFormat="1" ht="14.25" customHeight="1"/>
    <row r="506" s="38" customFormat="1" ht="14.25" customHeight="1"/>
    <row r="507" s="38" customFormat="1" ht="14.25" customHeight="1"/>
    <row r="508" s="38" customFormat="1" ht="14.25" customHeight="1"/>
    <row r="509" s="38" customFormat="1" ht="14.25" customHeight="1"/>
    <row r="510" s="38" customFormat="1" ht="14.25" customHeight="1"/>
    <row r="511" s="38" customFormat="1" ht="14.25" customHeight="1"/>
    <row r="512" s="38" customFormat="1" ht="14.25" customHeight="1"/>
    <row r="513" s="38" customFormat="1" ht="14.25" customHeight="1"/>
    <row r="514" s="38" customFormat="1" ht="14.25" customHeight="1"/>
    <row r="515" s="38" customFormat="1" ht="14.25" customHeight="1"/>
    <row r="516" s="38" customFormat="1" ht="14.25" customHeight="1"/>
    <row r="517" s="38" customFormat="1" ht="14.25" customHeight="1"/>
    <row r="518" s="38" customFormat="1" ht="14.25" customHeight="1"/>
    <row r="519" s="38" customFormat="1" ht="14.25" customHeight="1"/>
    <row r="520" s="38" customFormat="1" ht="14.25" customHeight="1"/>
    <row r="521" s="38" customFormat="1" ht="14.25" customHeight="1"/>
    <row r="522" s="38" customFormat="1" ht="14.25" customHeight="1"/>
    <row r="523" s="38" customFormat="1" ht="14.25" customHeight="1"/>
    <row r="524" s="38" customFormat="1" ht="14.25" customHeight="1"/>
    <row r="525" s="38" customFormat="1" ht="14.25" customHeight="1"/>
    <row r="526" s="38" customFormat="1" ht="14.25" customHeight="1"/>
    <row r="527" s="38" customFormat="1" ht="14.25" customHeight="1"/>
    <row r="528" s="38" customFormat="1" ht="14.25" customHeight="1"/>
    <row r="529" s="38" customFormat="1" ht="14.25" customHeight="1"/>
    <row r="530" s="38" customFormat="1" ht="14.25" customHeight="1"/>
    <row r="531" s="38" customFormat="1" ht="14.25" customHeight="1"/>
    <row r="532" s="38" customFormat="1" ht="14.25" customHeight="1"/>
    <row r="533" s="38" customFormat="1" ht="14.25" customHeight="1"/>
    <row r="534" s="38" customFormat="1" ht="14.25" customHeight="1"/>
    <row r="535" s="38" customFormat="1" ht="14.25" customHeight="1"/>
    <row r="536" s="38" customFormat="1" ht="14.25" customHeight="1"/>
    <row r="537" s="38" customFormat="1" ht="14.25" customHeight="1"/>
    <row r="538" s="38" customFormat="1" ht="14.25" customHeight="1"/>
    <row r="539" s="38" customFormat="1" ht="14.25" customHeight="1"/>
    <row r="540" s="38" customFormat="1" ht="14.25" customHeight="1"/>
    <row r="541" s="38" customFormat="1" ht="14.25" customHeight="1"/>
    <row r="542" s="38" customFormat="1" ht="14.25" customHeight="1"/>
    <row r="543" s="38" customFormat="1" ht="14.25" customHeight="1"/>
    <row r="544" s="38" customFormat="1" ht="14.25" customHeight="1"/>
    <row r="545" s="38" customFormat="1" ht="14.25" customHeight="1"/>
    <row r="546" s="38" customFormat="1" ht="14.25" customHeight="1"/>
    <row r="547" s="38" customFormat="1" ht="14.25" customHeight="1"/>
    <row r="548" s="38" customFormat="1" ht="14.25" customHeight="1"/>
    <row r="549" s="38" customFormat="1" ht="14.25" customHeight="1"/>
    <row r="550" s="38" customFormat="1" ht="14.25" customHeight="1"/>
    <row r="551" s="38" customFormat="1" ht="14.25" customHeight="1"/>
    <row r="552" s="38" customFormat="1" ht="14.25" customHeight="1"/>
    <row r="553" s="38" customFormat="1" ht="14.25" customHeight="1"/>
    <row r="554" s="38" customFormat="1" ht="14.25" customHeight="1"/>
    <row r="555" s="38" customFormat="1" ht="14.25" customHeight="1"/>
    <row r="556" s="38" customFormat="1" ht="14.25" customHeight="1"/>
    <row r="557" s="38" customFormat="1" ht="14.25" customHeight="1"/>
    <row r="558" s="38" customFormat="1" ht="14.25" customHeight="1"/>
    <row r="559" s="38" customFormat="1" ht="14.25" customHeight="1"/>
    <row r="560" s="38" customFormat="1" ht="14.25" customHeight="1"/>
    <row r="561" s="38" customFormat="1" ht="14.25" customHeight="1"/>
    <row r="562" s="38" customFormat="1" ht="14.25" customHeight="1"/>
    <row r="563" s="38" customFormat="1" ht="14.25" customHeight="1"/>
    <row r="564" s="38" customFormat="1" ht="14.25" customHeight="1"/>
    <row r="565" s="38" customFormat="1" ht="14.25" customHeight="1"/>
    <row r="566" s="38" customFormat="1" ht="14.25" customHeight="1"/>
    <row r="567" s="38" customFormat="1" ht="14.25" customHeight="1"/>
    <row r="568" s="38" customFormat="1" ht="14.25" customHeight="1"/>
    <row r="569" s="38" customFormat="1" ht="14.25" customHeight="1"/>
    <row r="570" s="38" customFormat="1" ht="14.25" customHeight="1"/>
    <row r="571" s="38" customFormat="1" ht="14.25" customHeight="1"/>
    <row r="572" s="38" customFormat="1" ht="14.25" customHeight="1"/>
    <row r="573" s="38" customFormat="1" ht="14.25" customHeight="1"/>
    <row r="574" s="38" customFormat="1" ht="14.25" customHeight="1"/>
    <row r="575" s="38" customFormat="1" ht="14.25" customHeight="1"/>
    <row r="576" s="38" customFormat="1" ht="14.25" customHeight="1"/>
    <row r="577" s="38" customFormat="1" ht="14.25" customHeight="1"/>
    <row r="578" s="38" customFormat="1" ht="14.25" customHeight="1"/>
    <row r="579" s="38" customFormat="1" ht="14.25" customHeight="1"/>
    <row r="580" s="38" customFormat="1" ht="14.25" customHeight="1"/>
    <row r="581" s="38" customFormat="1" ht="14.25" customHeight="1"/>
    <row r="582" s="38" customFormat="1" ht="14.25" customHeight="1"/>
    <row r="583" s="38" customFormat="1" ht="14.25" customHeight="1"/>
    <row r="584" s="38" customFormat="1" ht="14.25" customHeight="1"/>
    <row r="585" s="38" customFormat="1" ht="14.25" customHeight="1"/>
    <row r="586" s="38" customFormat="1" ht="14.25" customHeight="1"/>
    <row r="587" s="38" customFormat="1" ht="14.25" customHeight="1"/>
    <row r="588" s="38" customFormat="1" ht="14.25" customHeight="1"/>
    <row r="589" s="38" customFormat="1" ht="14.25" customHeight="1"/>
    <row r="590" s="38" customFormat="1" ht="14.25" customHeight="1"/>
    <row r="591" s="38" customFormat="1" ht="14.25" customHeight="1"/>
    <row r="592" s="38" customFormat="1" ht="14.25" customHeight="1"/>
    <row r="593" s="38" customFormat="1" ht="14.25" customHeight="1"/>
    <row r="594" s="38" customFormat="1" ht="14.25" customHeight="1"/>
    <row r="595" s="38" customFormat="1" ht="14.25" customHeight="1"/>
    <row r="596" s="38" customFormat="1" ht="14.25" customHeight="1"/>
    <row r="597" s="38" customFormat="1" ht="14.25" customHeight="1"/>
    <row r="598" s="38" customFormat="1" ht="14.25" customHeight="1"/>
    <row r="599" s="38" customFormat="1" ht="14.25" customHeight="1"/>
    <row r="600" s="38" customFormat="1" ht="14.25" customHeight="1"/>
    <row r="601" s="38" customFormat="1" ht="14.25" customHeight="1"/>
    <row r="602" s="38" customFormat="1" ht="14.25" customHeight="1"/>
    <row r="603" s="38" customFormat="1" ht="14.25" customHeight="1"/>
    <row r="604" s="38" customFormat="1" ht="14.25" customHeight="1"/>
    <row r="605" s="38" customFormat="1" ht="14.25" customHeight="1"/>
    <row r="606" s="38" customFormat="1" ht="14.25" customHeight="1"/>
    <row r="607" s="38" customFormat="1" ht="14.25" customHeight="1"/>
    <row r="608" s="38" customFormat="1" ht="14.25" customHeight="1"/>
    <row r="609" s="38" customFormat="1" ht="14.25" customHeight="1"/>
    <row r="610" s="38" customFormat="1" ht="14.25" customHeight="1"/>
    <row r="611" s="38" customFormat="1" ht="14.25" customHeight="1"/>
    <row r="612" s="38" customFormat="1" ht="14.25" customHeight="1"/>
    <row r="613" s="38" customFormat="1" ht="14.25" customHeight="1"/>
    <row r="614" s="38" customFormat="1" ht="14.25" customHeight="1"/>
    <row r="615" s="38" customFormat="1" ht="14.25" customHeight="1"/>
    <row r="616" s="38" customFormat="1" ht="14.25" customHeight="1"/>
    <row r="617" s="38" customFormat="1" ht="14.25" customHeight="1"/>
    <row r="618" s="38" customFormat="1" ht="14.25" customHeight="1"/>
    <row r="619" s="38" customFormat="1" ht="14.25" customHeight="1"/>
    <row r="620" s="38" customFormat="1" ht="14.25" customHeight="1"/>
    <row r="621" s="38" customFormat="1" ht="14.25" customHeight="1"/>
    <row r="622" s="38" customFormat="1" ht="14.25" customHeight="1"/>
    <row r="623" s="38" customFormat="1" ht="14.25" customHeight="1"/>
    <row r="624" s="38" customFormat="1" ht="14.25" customHeight="1"/>
    <row r="625" s="38" customFormat="1" ht="14.25" customHeight="1"/>
    <row r="626" s="38" customFormat="1" ht="14.25" customHeight="1"/>
    <row r="627" s="38" customFormat="1" ht="14.25" customHeight="1"/>
    <row r="628" s="38" customFormat="1" ht="14.25" customHeight="1"/>
    <row r="629" s="38" customFormat="1" ht="14.25" customHeight="1"/>
    <row r="630" s="38" customFormat="1" ht="14.25" customHeight="1"/>
    <row r="631" s="38" customFormat="1" ht="14.25" customHeight="1"/>
    <row r="632" s="38" customFormat="1" ht="14.25" customHeight="1"/>
    <row r="633" s="38" customFormat="1" ht="14.25" customHeight="1"/>
    <row r="634" s="38" customFormat="1" ht="14.25" customHeight="1"/>
    <row r="635" s="38" customFormat="1" ht="14.25" customHeight="1"/>
    <row r="636" s="38" customFormat="1" ht="14.25" customHeight="1"/>
    <row r="637" s="38" customFormat="1" ht="14.25" customHeight="1"/>
    <row r="638" s="38" customFormat="1" ht="14.25" customHeight="1"/>
    <row r="639" s="38" customFormat="1" ht="14.25" customHeight="1"/>
    <row r="640" s="38" customFormat="1" ht="14.25" customHeight="1"/>
    <row r="641" s="38" customFormat="1" ht="14.25" customHeight="1"/>
    <row r="642" s="38" customFormat="1" ht="14.25" customHeight="1"/>
    <row r="643" s="38" customFormat="1" ht="14.25" customHeight="1"/>
    <row r="644" s="38" customFormat="1" ht="14.25" customHeight="1"/>
    <row r="645" s="38" customFormat="1" ht="14.25" customHeight="1"/>
    <row r="646" s="38" customFormat="1" ht="14.25" customHeight="1"/>
    <row r="647" s="38" customFormat="1" ht="14.25" customHeight="1"/>
    <row r="648" s="38" customFormat="1" ht="14.25" customHeight="1"/>
    <row r="649" s="38" customFormat="1" ht="14.25" customHeight="1"/>
    <row r="650" s="38" customFormat="1" ht="14.25" customHeight="1"/>
    <row r="651" s="38" customFormat="1" ht="14.25" customHeight="1"/>
    <row r="652" s="38" customFormat="1" ht="14.25" customHeight="1"/>
    <row r="653" s="38" customFormat="1" ht="14.25" customHeight="1"/>
    <row r="654" s="38" customFormat="1" ht="14.25" customHeight="1"/>
    <row r="655" s="38" customFormat="1" ht="14.25" customHeight="1"/>
    <row r="656" s="38" customFormat="1" ht="14.25" customHeight="1"/>
    <row r="657" s="38" customFormat="1" ht="14.25" customHeight="1"/>
    <row r="658" s="38" customFormat="1" ht="14.25" customHeight="1"/>
    <row r="659" s="38" customFormat="1" ht="14.25" customHeight="1"/>
    <row r="660" s="38" customFormat="1" ht="14.25" customHeight="1"/>
    <row r="661" s="38" customFormat="1" ht="14.25" customHeight="1"/>
    <row r="662" s="38" customFormat="1" ht="14.25" customHeight="1"/>
    <row r="663" s="38" customFormat="1" ht="14.25" customHeight="1"/>
    <row r="664" s="38" customFormat="1" ht="14.25" customHeight="1"/>
    <row r="665" s="38" customFormat="1" ht="14.25" customHeight="1"/>
    <row r="666" s="38" customFormat="1" ht="14.25" customHeight="1"/>
    <row r="667" s="38" customFormat="1" ht="14.25" customHeight="1"/>
    <row r="668" s="38" customFormat="1" ht="14.25" customHeight="1"/>
    <row r="669" s="38" customFormat="1" ht="14.25" customHeight="1"/>
    <row r="670" s="38" customFormat="1" ht="14.25" customHeight="1"/>
    <row r="671" s="38" customFormat="1" ht="14.25" customHeight="1"/>
    <row r="672" s="38" customFormat="1" ht="14.25" customHeight="1"/>
    <row r="673" s="38" customFormat="1" ht="14.25" customHeight="1"/>
    <row r="674" s="38" customFormat="1" ht="14.25" customHeight="1"/>
    <row r="675" s="38" customFormat="1" ht="14.25" customHeight="1"/>
    <row r="676" s="38" customFormat="1" ht="14.25" customHeight="1"/>
    <row r="677" s="38" customFormat="1" ht="14.25" customHeight="1"/>
    <row r="678" s="38" customFormat="1" ht="14.25" customHeight="1"/>
    <row r="679" s="38" customFormat="1" ht="14.25" customHeight="1"/>
    <row r="680" s="38" customFormat="1" ht="14.25" customHeight="1"/>
    <row r="681" s="38" customFormat="1" ht="14.25" customHeight="1"/>
    <row r="682" s="38" customFormat="1" ht="14.25" customHeight="1"/>
    <row r="683" s="38" customFormat="1" ht="14.25" customHeight="1"/>
    <row r="684" s="38" customFormat="1" ht="14.25" customHeight="1"/>
    <row r="685" s="38" customFormat="1" ht="14.25" customHeight="1"/>
    <row r="686" s="38" customFormat="1" ht="14.25" customHeight="1"/>
    <row r="687" s="38" customFormat="1" ht="14.25" customHeight="1"/>
    <row r="688" s="38" customFormat="1" ht="14.25" customHeight="1"/>
    <row r="689" s="38" customFormat="1" ht="14.25" customHeight="1"/>
    <row r="690" s="38" customFormat="1" ht="14.25" customHeight="1"/>
    <row r="691" s="38" customFormat="1" ht="14.25" customHeight="1"/>
    <row r="692" s="38" customFormat="1" ht="14.25" customHeight="1"/>
    <row r="693" s="38" customFormat="1" ht="14.25" customHeight="1"/>
    <row r="694" s="38" customFormat="1" ht="14.25" customHeight="1"/>
    <row r="695" s="38" customFormat="1" ht="14.25" customHeight="1"/>
    <row r="696" s="38" customFormat="1" ht="14.25" customHeight="1"/>
    <row r="697" s="38" customFormat="1" ht="14.25" customHeight="1"/>
    <row r="698" s="38" customFormat="1" ht="14.25" customHeight="1"/>
    <row r="699" s="38" customFormat="1" ht="14.25" customHeight="1"/>
    <row r="700" s="38" customFormat="1" ht="14.25" customHeight="1"/>
    <row r="701" s="38" customFormat="1" ht="14.25" customHeight="1"/>
    <row r="702" s="38" customFormat="1" ht="14.25" customHeight="1"/>
    <row r="703" s="38" customFormat="1" ht="14.25" customHeight="1"/>
    <row r="704" s="38" customFormat="1" ht="14.25" customHeight="1"/>
    <row r="705" s="38" customFormat="1" ht="14.25" customHeight="1"/>
    <row r="706" s="38" customFormat="1" ht="14.25" customHeight="1"/>
    <row r="707" s="38" customFormat="1" ht="14.25" customHeight="1"/>
    <row r="708" s="38" customFormat="1" ht="14.25" customHeight="1"/>
    <row r="709" s="38" customFormat="1" ht="14.25" customHeight="1"/>
    <row r="710" s="38" customFormat="1" ht="14.25" customHeight="1"/>
    <row r="711" s="38" customFormat="1" ht="14.25" customHeight="1"/>
    <row r="712" s="38" customFormat="1" ht="14.25" customHeight="1"/>
    <row r="713" s="38" customFormat="1" ht="14.25" customHeight="1"/>
    <row r="714" s="38" customFormat="1" ht="14.25" customHeight="1"/>
    <row r="715" s="38" customFormat="1" ht="14.25" customHeight="1"/>
    <row r="716" s="38" customFormat="1" ht="14.25" customHeight="1"/>
    <row r="717" s="38" customFormat="1" ht="14.25" customHeight="1"/>
    <row r="718" s="38" customFormat="1" ht="14.25" customHeight="1"/>
    <row r="719" s="38" customFormat="1" ht="14.25" customHeight="1"/>
    <row r="720" s="38" customFormat="1" ht="14.25" customHeight="1"/>
    <row r="721" s="38" customFormat="1" ht="14.25" customHeight="1"/>
    <row r="722" s="38" customFormat="1" ht="14.25" customHeight="1"/>
    <row r="723" s="38" customFormat="1" ht="14.25" customHeight="1"/>
    <row r="724" s="38" customFormat="1" ht="14.25" customHeight="1"/>
    <row r="725" s="38" customFormat="1" ht="14.25" customHeight="1"/>
    <row r="726" s="38" customFormat="1" ht="14.25" customHeight="1"/>
    <row r="727" s="38" customFormat="1" ht="14.25" customHeight="1"/>
    <row r="728" s="38" customFormat="1" ht="14.25" customHeight="1"/>
    <row r="729" s="38" customFormat="1" ht="14.25" customHeight="1"/>
    <row r="730" s="38" customFormat="1" ht="14.25" customHeight="1"/>
    <row r="731" s="38" customFormat="1" ht="14.25" customHeight="1"/>
    <row r="732" s="38" customFormat="1" ht="14.25" customHeight="1"/>
    <row r="733" s="38" customFormat="1" ht="14.25" customHeight="1"/>
    <row r="734" s="38" customFormat="1" ht="14.25" customHeight="1"/>
    <row r="735" s="38" customFormat="1" ht="14.25" customHeight="1"/>
    <row r="736" s="38" customFormat="1" ht="14.25" customHeight="1"/>
    <row r="737" s="38" customFormat="1" ht="14.25" customHeight="1"/>
    <row r="738" s="38" customFormat="1" ht="14.25" customHeight="1"/>
    <row r="739" s="38" customFormat="1" ht="14.25" customHeight="1"/>
    <row r="740" s="38" customFormat="1" ht="14.25" customHeight="1"/>
    <row r="741" s="38" customFormat="1" ht="14.25" customHeight="1"/>
    <row r="742" s="38" customFormat="1" ht="14.25" customHeight="1"/>
    <row r="743" s="38" customFormat="1" ht="14.25" customHeight="1"/>
    <row r="744" s="38" customFormat="1" ht="14.25" customHeight="1"/>
    <row r="745" s="38" customFormat="1" ht="14.25" customHeight="1"/>
    <row r="746" s="38" customFormat="1" ht="14.25" customHeight="1"/>
    <row r="747" s="38" customFormat="1" ht="14.25" customHeight="1"/>
    <row r="748" s="38" customFormat="1" ht="14.25" customHeight="1"/>
    <row r="749" s="38" customFormat="1" ht="14.25" customHeight="1"/>
    <row r="750" s="38" customFormat="1" ht="14.25" customHeight="1"/>
    <row r="751" s="38" customFormat="1" ht="14.25" customHeight="1"/>
    <row r="752" s="38" customFormat="1" ht="14.25" customHeight="1"/>
    <row r="753" s="38" customFormat="1" ht="14.25" customHeight="1"/>
    <row r="754" s="38" customFormat="1" ht="14.25" customHeight="1"/>
    <row r="755" s="38" customFormat="1" ht="14.25" customHeight="1"/>
    <row r="756" s="38" customFormat="1" ht="14.25" customHeight="1"/>
    <row r="757" s="38" customFormat="1" ht="14.25" customHeight="1"/>
    <row r="758" s="38" customFormat="1" ht="14.25" customHeight="1"/>
    <row r="759" s="38" customFormat="1" ht="14.25" customHeight="1"/>
    <row r="760" s="38" customFormat="1" ht="14.25" customHeight="1"/>
    <row r="761" s="38" customFormat="1" ht="14.25" customHeight="1"/>
    <row r="762" s="38" customFormat="1" ht="14.25" customHeight="1"/>
    <row r="763" s="38" customFormat="1" ht="14.25" customHeight="1"/>
    <row r="764" s="38" customFormat="1" ht="14.25" customHeight="1"/>
    <row r="765" s="38" customFormat="1" ht="14.25" customHeight="1"/>
    <row r="766" s="38" customFormat="1" ht="14.25" customHeight="1"/>
    <row r="767" s="38" customFormat="1" ht="14.25" customHeight="1"/>
    <row r="768" s="38" customFormat="1" ht="14.25" customHeight="1"/>
    <row r="769" s="38" customFormat="1" ht="14.25" customHeight="1"/>
    <row r="770" s="38" customFormat="1" ht="14.25" customHeight="1"/>
    <row r="771" s="38" customFormat="1" ht="14.25" customHeight="1"/>
    <row r="772" s="38" customFormat="1" ht="14.25" customHeight="1"/>
    <row r="773" s="38" customFormat="1" ht="14.25" customHeight="1"/>
    <row r="774" s="38" customFormat="1" ht="14.25" customHeight="1"/>
    <row r="775" s="38" customFormat="1" ht="14.25" customHeight="1"/>
    <row r="776" s="38" customFormat="1" ht="14.25" customHeight="1"/>
    <row r="777" s="38" customFormat="1" ht="14.25" customHeight="1"/>
    <row r="778" s="38" customFormat="1" ht="14.25" customHeight="1"/>
    <row r="779" s="38" customFormat="1" ht="14.25" customHeight="1"/>
    <row r="780" s="38" customFormat="1" ht="14.25" customHeight="1"/>
    <row r="781" s="38" customFormat="1" ht="14.25" customHeight="1"/>
    <row r="782" s="38" customFormat="1" ht="14.25" customHeight="1"/>
    <row r="783" s="38" customFormat="1" ht="14.25" customHeight="1"/>
    <row r="784" s="38" customFormat="1" ht="14.25" customHeight="1"/>
    <row r="785" s="38" customFormat="1" ht="14.25" customHeight="1"/>
    <row r="786" s="38" customFormat="1" ht="14.25" customHeight="1"/>
    <row r="787" s="38" customFormat="1" ht="14.25" customHeight="1"/>
    <row r="788" s="38" customFormat="1" ht="14.25" customHeight="1"/>
    <row r="789" s="38" customFormat="1" ht="14.25" customHeight="1"/>
    <row r="790" s="38" customFormat="1" ht="14.25" customHeight="1"/>
    <row r="791" s="38" customFormat="1" ht="14.25" customHeight="1"/>
    <row r="792" s="38" customFormat="1" ht="14.25" customHeight="1"/>
    <row r="793" s="38" customFormat="1" ht="14.25" customHeight="1"/>
    <row r="794" s="38" customFormat="1" ht="14.25" customHeight="1"/>
    <row r="795" s="38" customFormat="1" ht="14.25" customHeight="1"/>
    <row r="796" s="38" customFormat="1" ht="14.25" customHeight="1"/>
    <row r="797" s="38" customFormat="1" ht="14.25" customHeight="1"/>
    <row r="798" s="38" customFormat="1" ht="14.25" customHeight="1"/>
    <row r="799" s="38" customFormat="1" ht="14.25" customHeight="1"/>
    <row r="800" s="38" customFormat="1" ht="14.25" customHeight="1"/>
    <row r="801" s="38" customFormat="1" ht="14.25" customHeight="1"/>
    <row r="802" s="38" customFormat="1" ht="14.25" customHeight="1"/>
    <row r="803" s="38" customFormat="1" ht="14.25" customHeight="1"/>
    <row r="804" s="38" customFormat="1" ht="14.25" customHeight="1"/>
    <row r="805" s="38" customFormat="1" ht="14.25" customHeight="1"/>
    <row r="806" s="38" customFormat="1" ht="14.25" customHeight="1"/>
    <row r="807" s="38" customFormat="1" ht="14.25" customHeight="1"/>
    <row r="808" s="38" customFormat="1" ht="14.25" customHeight="1"/>
    <row r="809" s="38" customFormat="1" ht="14.25" customHeight="1"/>
    <row r="810" s="38" customFormat="1" ht="14.25" customHeight="1"/>
    <row r="811" s="38" customFormat="1" ht="14.25" customHeight="1"/>
    <row r="812" s="38" customFormat="1" ht="14.25" customHeight="1"/>
    <row r="813" s="38" customFormat="1" ht="14.25" customHeight="1"/>
    <row r="814" s="38" customFormat="1" ht="14.25" customHeight="1"/>
    <row r="815" s="38" customFormat="1" ht="14.25" customHeight="1"/>
    <row r="816" s="38" customFormat="1" ht="14.25" customHeight="1"/>
    <row r="817" s="38" customFormat="1" ht="14.25" customHeight="1"/>
    <row r="818" s="38" customFormat="1" ht="14.25" customHeight="1"/>
    <row r="819" s="38" customFormat="1" ht="14.25" customHeight="1"/>
    <row r="820" s="38" customFormat="1" ht="14.25" customHeight="1"/>
    <row r="821" s="38" customFormat="1" ht="14.25" customHeight="1"/>
    <row r="822" s="38" customFormat="1" ht="14.25" customHeight="1"/>
    <row r="823" s="38" customFormat="1" ht="14.25" customHeight="1"/>
    <row r="824" s="38" customFormat="1" ht="14.25" customHeight="1"/>
    <row r="825" s="38" customFormat="1" ht="14.25" customHeight="1"/>
    <row r="826" s="38" customFormat="1" ht="14.25" customHeight="1"/>
    <row r="827" s="38" customFormat="1" ht="14.25" customHeight="1"/>
    <row r="828" s="38" customFormat="1" ht="14.25" customHeight="1"/>
    <row r="829" s="38" customFormat="1" ht="14.25" customHeight="1"/>
    <row r="830" s="38" customFormat="1" ht="14.25" customHeight="1"/>
    <row r="831" s="38" customFormat="1" ht="14.25" customHeight="1"/>
    <row r="832" s="38" customFormat="1" ht="14.25" customHeight="1"/>
    <row r="833" s="38" customFormat="1" ht="14.25" customHeight="1"/>
    <row r="834" s="38" customFormat="1" ht="14.25" customHeight="1"/>
    <row r="835" s="38" customFormat="1" ht="14.25" customHeight="1"/>
    <row r="836" s="38" customFormat="1" ht="14.25" customHeight="1"/>
    <row r="837" s="38" customFormat="1" ht="14.25" customHeight="1"/>
    <row r="838" s="38" customFormat="1" ht="14.25" customHeight="1"/>
    <row r="839" s="38" customFormat="1" ht="14.25" customHeight="1"/>
    <row r="840" s="38" customFormat="1" ht="14.25" customHeight="1"/>
    <row r="841" s="38" customFormat="1" ht="14.25" customHeight="1"/>
    <row r="842" s="38" customFormat="1" ht="14.25" customHeight="1"/>
    <row r="843" s="38" customFormat="1" ht="14.25" customHeight="1"/>
    <row r="844" s="38" customFormat="1" ht="14.25" customHeight="1"/>
    <row r="845" s="38" customFormat="1" ht="14.25" customHeight="1"/>
    <row r="846" s="38" customFormat="1" ht="14.25" customHeight="1"/>
    <row r="847" s="38" customFormat="1" ht="14.25" customHeight="1"/>
    <row r="848" s="38" customFormat="1" ht="14.25" customHeight="1"/>
    <row r="849" s="38" customFormat="1" ht="14.25" customHeight="1"/>
    <row r="850" s="38" customFormat="1" ht="14.25" customHeight="1"/>
    <row r="851" s="38" customFormat="1" ht="14.25" customHeight="1"/>
    <row r="852" s="38" customFormat="1" ht="14.25" customHeight="1"/>
    <row r="853" s="38" customFormat="1" ht="14.25" customHeight="1"/>
    <row r="854" s="38" customFormat="1" ht="14.25" customHeight="1"/>
    <row r="855" s="38" customFormat="1" ht="14.25" customHeight="1"/>
    <row r="856" s="38" customFormat="1" ht="14.25" customHeight="1"/>
    <row r="857" s="38" customFormat="1" ht="14.25" customHeight="1"/>
    <row r="858" s="38" customFormat="1" ht="14.25" customHeight="1"/>
    <row r="859" s="38" customFormat="1" ht="14.25" customHeight="1"/>
    <row r="860" s="38" customFormat="1" ht="14.25" customHeight="1"/>
    <row r="861" s="38" customFormat="1" ht="14.25" customHeight="1"/>
    <row r="862" s="38" customFormat="1" ht="14.25" customHeight="1"/>
    <row r="863" s="38" customFormat="1" ht="14.25" customHeight="1"/>
    <row r="864" s="38" customFormat="1" ht="14.25" customHeight="1"/>
    <row r="865" s="38" customFormat="1" ht="14.25" customHeight="1"/>
    <row r="866" s="38" customFormat="1" ht="14.25" customHeight="1"/>
    <row r="867" s="38" customFormat="1" ht="14.25" customHeight="1"/>
    <row r="868" s="38" customFormat="1" ht="14.25" customHeight="1"/>
    <row r="869" s="38" customFormat="1" ht="14.25" customHeight="1"/>
    <row r="870" s="38" customFormat="1" ht="14.25" customHeight="1"/>
    <row r="871" s="38" customFormat="1" ht="14.25" customHeight="1"/>
    <row r="872" s="38" customFormat="1" ht="14.25" customHeight="1"/>
    <row r="873" s="38" customFormat="1" ht="14.25" customHeight="1"/>
    <row r="874" s="38" customFormat="1" ht="14.25" customHeight="1"/>
    <row r="875" s="38" customFormat="1" ht="14.25" customHeight="1"/>
    <row r="876" s="38" customFormat="1" ht="14.25" customHeight="1"/>
    <row r="877" s="38" customFormat="1" ht="14.25" customHeight="1"/>
    <row r="878" s="38" customFormat="1" ht="14.25" customHeight="1"/>
    <row r="879" s="38" customFormat="1" ht="14.25" customHeight="1"/>
    <row r="880" s="38" customFormat="1" ht="14.25" customHeight="1"/>
    <row r="881" s="38" customFormat="1" ht="14.25" customHeight="1"/>
    <row r="882" s="38" customFormat="1" ht="14.25" customHeight="1"/>
    <row r="883" s="38" customFormat="1" ht="14.25" customHeight="1"/>
    <row r="884" s="38" customFormat="1" ht="14.25" customHeight="1"/>
    <row r="885" s="38" customFormat="1" ht="14.25" customHeight="1"/>
    <row r="886" s="38" customFormat="1" ht="14.25" customHeight="1"/>
    <row r="887" s="38" customFormat="1" ht="14.25" customHeight="1"/>
    <row r="888" s="38" customFormat="1" ht="14.25" customHeight="1"/>
    <row r="889" s="38" customFormat="1" ht="14.25" customHeight="1"/>
    <row r="890" s="38" customFormat="1" ht="14.25" customHeight="1"/>
    <row r="891" s="38" customFormat="1" ht="14.25" customHeight="1"/>
    <row r="892" s="38" customFormat="1" ht="14.25" customHeight="1"/>
    <row r="893" s="38" customFormat="1" ht="14.25" customHeight="1"/>
    <row r="894" s="38" customFormat="1" ht="14.25" customHeight="1"/>
    <row r="895" s="38" customFormat="1" ht="14.25" customHeight="1"/>
    <row r="896" s="38" customFormat="1" ht="14.25" customHeight="1"/>
    <row r="897" s="38" customFormat="1" ht="14.25" customHeight="1"/>
    <row r="898" s="38" customFormat="1" ht="14.25" customHeight="1"/>
    <row r="899" s="38" customFormat="1" ht="14.25" customHeight="1"/>
    <row r="900" s="38" customFormat="1" ht="14.25" customHeight="1"/>
    <row r="901" s="38" customFormat="1" ht="14.25" customHeight="1"/>
    <row r="902" s="38" customFormat="1" ht="14.25" customHeight="1"/>
    <row r="903" s="38" customFormat="1" ht="14.25" customHeight="1"/>
    <row r="904" s="38" customFormat="1" ht="14.25" customHeight="1"/>
    <row r="905" s="38" customFormat="1" ht="14.25" customHeight="1"/>
    <row r="906" s="38" customFormat="1" ht="14.25" customHeight="1"/>
    <row r="907" s="38" customFormat="1" ht="14.25" customHeight="1"/>
    <row r="908" s="38" customFormat="1" ht="14.25" customHeight="1"/>
    <row r="909" s="38" customFormat="1" ht="14.25" customHeight="1"/>
    <row r="910" s="38" customFormat="1" ht="14.25" customHeight="1"/>
    <row r="911" s="38" customFormat="1" ht="14.25" customHeight="1"/>
    <row r="912" s="38" customFormat="1" ht="14.25" customHeight="1"/>
    <row r="913" s="38" customFormat="1" ht="14.25" customHeight="1"/>
    <row r="914" s="38" customFormat="1" ht="14.25" customHeight="1"/>
    <row r="915" s="38" customFormat="1" ht="14.25" customHeight="1"/>
    <row r="916" s="38" customFormat="1" ht="14.25" customHeight="1"/>
    <row r="917" s="38" customFormat="1" ht="14.25" customHeight="1"/>
    <row r="918" s="38" customFormat="1" ht="14.25" customHeight="1"/>
    <row r="919" s="38" customFormat="1" ht="14.25" customHeight="1"/>
    <row r="920" s="38" customFormat="1" ht="14.25" customHeight="1"/>
    <row r="921" s="38" customFormat="1" ht="14.25" customHeight="1"/>
    <row r="922" s="38" customFormat="1" ht="14.25" customHeight="1"/>
    <row r="923" s="38" customFormat="1" ht="14.25" customHeight="1"/>
    <row r="924" s="38" customFormat="1" ht="14.25" customHeight="1"/>
    <row r="925" s="38" customFormat="1" ht="14.25" customHeight="1"/>
    <row r="926" s="38" customFormat="1" ht="14.25" customHeight="1"/>
    <row r="927" s="38" customFormat="1" ht="14.25" customHeight="1"/>
    <row r="928" s="38" customFormat="1" ht="14.25" customHeight="1"/>
    <row r="929" s="38" customFormat="1" ht="14.25" customHeight="1"/>
    <row r="930" s="38" customFormat="1" ht="14.25" customHeight="1"/>
    <row r="931" s="38" customFormat="1" ht="14.25" customHeight="1"/>
    <row r="932" s="38" customFormat="1" ht="14.25" customHeight="1"/>
    <row r="933" s="38" customFormat="1" ht="14.25" customHeight="1"/>
    <row r="934" s="38" customFormat="1" ht="14.25" customHeight="1"/>
    <row r="935" s="38" customFormat="1" ht="14.25" customHeight="1"/>
    <row r="936" s="38" customFormat="1" ht="14.25" customHeight="1"/>
    <row r="937" s="38" customFormat="1" ht="14.25" customHeight="1"/>
    <row r="938" s="38" customFormat="1" ht="14.25" customHeight="1"/>
    <row r="939" s="38" customFormat="1" ht="14.25" customHeight="1"/>
    <row r="940" s="38" customFormat="1" ht="14.25" customHeight="1"/>
    <row r="941" s="38" customFormat="1" ht="14.25" customHeight="1"/>
    <row r="942" s="38" customFormat="1" ht="14.25" customHeight="1"/>
    <row r="943" s="38" customFormat="1" ht="14.25" customHeight="1"/>
    <row r="944" s="38" customFormat="1" ht="14.25" customHeight="1"/>
    <row r="945" s="38" customFormat="1" ht="14.25" customHeight="1"/>
    <row r="946" s="38" customFormat="1" ht="14.25" customHeight="1"/>
    <row r="947" s="38" customFormat="1" ht="14.25" customHeight="1"/>
    <row r="948" s="38" customFormat="1" ht="14.25" customHeight="1"/>
    <row r="949" s="38" customFormat="1" ht="14.25" customHeight="1"/>
    <row r="950" s="38" customFormat="1" ht="14.25" customHeight="1"/>
    <row r="951" s="38" customFormat="1" ht="14.25" customHeight="1"/>
    <row r="952" s="38" customFormat="1" ht="14.25" customHeight="1"/>
    <row r="953" s="38" customFormat="1" ht="14.25" customHeight="1"/>
    <row r="954" s="38" customFormat="1" ht="14.25" customHeight="1"/>
    <row r="955" s="38" customFormat="1" ht="14.25" customHeight="1"/>
    <row r="956" s="38" customFormat="1" ht="14.25" customHeight="1"/>
    <row r="957" s="38" customFormat="1" ht="14.25" customHeight="1"/>
    <row r="958" s="38" customFormat="1" ht="14.25" customHeight="1"/>
    <row r="959" s="38" customFormat="1" ht="14.25" customHeight="1"/>
    <row r="960" s="38" customFormat="1" ht="14.25" customHeight="1"/>
    <row r="961" s="38" customFormat="1" ht="14.25" customHeight="1"/>
    <row r="962" s="38" customFormat="1" ht="14.25" customHeight="1"/>
    <row r="963" s="38" customFormat="1" ht="14.25" customHeight="1"/>
    <row r="964" s="38" customFormat="1" ht="14.25" customHeight="1"/>
    <row r="965" s="38" customFormat="1" ht="14.25" customHeight="1"/>
    <row r="966" s="38" customFormat="1" ht="14.25" customHeight="1"/>
    <row r="967" s="38" customFormat="1" ht="14.25" customHeight="1"/>
    <row r="968" s="38" customFormat="1" ht="14.25" customHeight="1"/>
    <row r="969" s="38" customFormat="1" ht="14.25" customHeight="1"/>
    <row r="970" s="38" customFormat="1" ht="14.25" customHeight="1"/>
    <row r="971" s="38" customFormat="1" ht="14.25" customHeight="1"/>
    <row r="972" s="38" customFormat="1" ht="14.25" customHeight="1"/>
    <row r="973" s="38" customFormat="1" ht="14.25" customHeight="1"/>
    <row r="974" s="38" customFormat="1" ht="14.25" customHeight="1"/>
    <row r="975" s="38" customFormat="1" ht="14.25" customHeight="1"/>
    <row r="976" s="38" customFormat="1" ht="14.25" customHeight="1"/>
    <row r="977" s="38" customFormat="1" ht="14.25" customHeight="1"/>
    <row r="978" s="38" customFormat="1" ht="14.25" customHeight="1"/>
    <row r="979" s="38" customFormat="1" ht="14.25" customHeight="1"/>
    <row r="980" s="38" customFormat="1" ht="14.25" customHeight="1"/>
    <row r="981" s="38" customFormat="1" ht="14.25" customHeight="1"/>
    <row r="982" s="38" customFormat="1" ht="14.25" customHeight="1"/>
    <row r="983" s="38" customFormat="1" ht="14.25" customHeight="1"/>
    <row r="984" s="38" customFormat="1" ht="14.25" customHeight="1"/>
    <row r="985" s="38" customFormat="1" ht="14.25" customHeight="1"/>
    <row r="986" s="38" customFormat="1" ht="14.25" customHeight="1"/>
    <row r="987" s="38" customFormat="1" ht="14.25" customHeight="1"/>
    <row r="988" s="38" customFormat="1" ht="14.25" customHeight="1"/>
    <row r="989" s="38" customFormat="1" ht="14.25" customHeight="1"/>
    <row r="990" s="38" customFormat="1" ht="14.25" customHeight="1"/>
    <row r="991" s="38" customFormat="1" ht="14.25" customHeight="1"/>
    <row r="992" s="38" customFormat="1" ht="14.25" customHeight="1"/>
    <row r="993" s="38" customFormat="1" ht="14.25" customHeight="1"/>
    <row r="994" s="38" customFormat="1" ht="14.25" customHeight="1"/>
    <row r="995" s="38" customFormat="1" ht="14.25" customHeight="1"/>
    <row r="996" s="38" customFormat="1" ht="14.25" customHeight="1"/>
    <row r="997" s="38" customFormat="1" ht="14.25" customHeight="1"/>
    <row r="998" s="38" customFormat="1" ht="14.25" customHeight="1"/>
    <row r="999" s="38" customFormat="1" ht="14.25" customHeight="1"/>
    <row r="1000" s="38" customFormat="1" ht="14.25" customHeight="1"/>
  </sheetData>
  <sheetProtection sheet="1" objects="1" scenarios="1"/>
  <mergeCells count="4">
    <mergeCell ref="A1:I1"/>
    <mergeCell ref="A2:I2"/>
    <mergeCell ref="A54:G54"/>
    <mergeCell ref="A55:I55"/>
  </mergeCells>
  <phoneticPr fontId="25"/>
  <pageMargins left="0.75" right="0.75" top="1" bottom="1" header="0" footer="0"/>
  <pageSetup paperSize="9" scale="79"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99"/>
  <sheetViews>
    <sheetView workbookViewId="0">
      <selection activeCell="B33" sqref="B33"/>
    </sheetView>
  </sheetViews>
  <sheetFormatPr defaultColWidth="14.44140625" defaultRowHeight="15" customHeight="1"/>
  <cols>
    <col min="1" max="1" width="40.33203125" customWidth="1"/>
    <col min="2" max="2" width="17.88671875" customWidth="1"/>
    <col min="3" max="3" width="18.5546875" customWidth="1"/>
    <col min="4" max="4" width="10.88671875" customWidth="1"/>
    <col min="5" max="26" width="8.88671875" customWidth="1"/>
  </cols>
  <sheetData>
    <row r="1" spans="1:26" ht="14.25" customHeight="1">
      <c r="A1" s="12"/>
      <c r="B1" s="12"/>
      <c r="C1" s="12"/>
      <c r="D1" s="12"/>
      <c r="E1" s="12"/>
      <c r="F1" s="12"/>
      <c r="G1" s="12"/>
      <c r="H1" s="12"/>
      <c r="I1" s="12"/>
      <c r="J1" s="12"/>
      <c r="K1" s="12"/>
      <c r="L1" s="12"/>
      <c r="M1" s="12"/>
      <c r="N1" s="12"/>
      <c r="O1" s="12"/>
      <c r="P1" s="12"/>
      <c r="Q1" s="12"/>
      <c r="R1" s="12"/>
      <c r="S1" s="12"/>
      <c r="T1" s="12"/>
      <c r="U1" s="12"/>
      <c r="V1" s="12"/>
      <c r="W1" s="12"/>
      <c r="X1" s="12"/>
      <c r="Y1" s="12"/>
      <c r="Z1" s="12"/>
    </row>
    <row r="2" spans="1:26" ht="14.25" customHeight="1">
      <c r="A2" s="13" t="s">
        <v>4</v>
      </c>
      <c r="B2" s="13" t="s">
        <v>91</v>
      </c>
      <c r="C2" s="13" t="s">
        <v>6</v>
      </c>
      <c r="D2" s="12"/>
      <c r="E2" s="12"/>
      <c r="F2" s="12"/>
      <c r="G2" s="12"/>
      <c r="H2" s="12"/>
      <c r="I2" s="12"/>
      <c r="J2" s="12"/>
      <c r="K2" s="12"/>
      <c r="L2" s="12"/>
      <c r="M2" s="12"/>
      <c r="N2" s="12"/>
      <c r="O2" s="12"/>
      <c r="P2" s="12"/>
      <c r="Q2" s="12"/>
      <c r="R2" s="12"/>
      <c r="S2" s="12"/>
      <c r="T2" s="12"/>
      <c r="U2" s="12"/>
      <c r="V2" s="12"/>
      <c r="W2" s="12"/>
      <c r="X2" s="12"/>
      <c r="Y2" s="12"/>
      <c r="Z2" s="12"/>
    </row>
    <row r="3" spans="1:26" ht="14.25" customHeight="1">
      <c r="A3" s="19" t="s">
        <v>164</v>
      </c>
      <c r="B3" s="14">
        <v>1500000</v>
      </c>
      <c r="C3" s="20" t="s">
        <v>149</v>
      </c>
      <c r="D3" s="15" t="s">
        <v>94</v>
      </c>
      <c r="E3" s="12"/>
      <c r="F3" s="12"/>
      <c r="G3" s="12"/>
      <c r="H3" s="12"/>
      <c r="I3" s="12"/>
      <c r="J3" s="12"/>
      <c r="K3" s="12"/>
      <c r="L3" s="12"/>
      <c r="M3" s="12"/>
      <c r="N3" s="12"/>
      <c r="O3" s="12"/>
      <c r="P3" s="12"/>
      <c r="Q3" s="12"/>
      <c r="R3" s="12"/>
      <c r="S3" s="12"/>
      <c r="T3" s="12"/>
      <c r="U3" s="12"/>
      <c r="V3" s="12"/>
      <c r="W3" s="12"/>
      <c r="X3" s="12"/>
      <c r="Y3" s="12"/>
      <c r="Z3" s="12"/>
    </row>
    <row r="4" spans="1:26" ht="14.25" customHeight="1">
      <c r="A4" s="19" t="s">
        <v>165</v>
      </c>
      <c r="B4" s="14">
        <v>2000000</v>
      </c>
      <c r="C4" s="20" t="s">
        <v>92</v>
      </c>
      <c r="D4" s="15" t="s">
        <v>93</v>
      </c>
      <c r="E4" s="12"/>
      <c r="F4" s="12"/>
      <c r="G4" s="12"/>
      <c r="H4" s="12"/>
      <c r="I4" s="12"/>
      <c r="J4" s="12"/>
      <c r="K4" s="12"/>
      <c r="L4" s="12"/>
      <c r="M4" s="12"/>
      <c r="N4" s="12"/>
      <c r="O4" s="12"/>
      <c r="P4" s="12"/>
      <c r="Q4" s="12"/>
      <c r="R4" s="12"/>
      <c r="S4" s="12"/>
      <c r="T4" s="12"/>
      <c r="U4" s="12"/>
      <c r="V4" s="12"/>
      <c r="W4" s="12"/>
      <c r="X4" s="12"/>
      <c r="Y4" s="12"/>
      <c r="Z4" s="12"/>
    </row>
    <row r="5" spans="1:26" ht="14.25" customHeight="1">
      <c r="A5" s="19" t="s">
        <v>166</v>
      </c>
      <c r="B5" s="14">
        <v>500000</v>
      </c>
      <c r="C5" s="20" t="s">
        <v>162</v>
      </c>
      <c r="D5" s="15" t="s">
        <v>95</v>
      </c>
      <c r="E5" s="12"/>
      <c r="F5" s="12"/>
      <c r="G5" s="12"/>
      <c r="H5" s="12"/>
      <c r="I5" s="12"/>
      <c r="J5" s="12"/>
      <c r="K5" s="12"/>
      <c r="L5" s="12"/>
      <c r="M5" s="12"/>
      <c r="N5" s="12"/>
      <c r="O5" s="12"/>
      <c r="P5" s="12"/>
      <c r="Q5" s="12"/>
      <c r="R5" s="12"/>
      <c r="S5" s="12"/>
      <c r="T5" s="12"/>
      <c r="U5" s="12"/>
      <c r="V5" s="12"/>
      <c r="W5" s="12"/>
      <c r="X5" s="12"/>
      <c r="Y5" s="12"/>
      <c r="Z5" s="12"/>
    </row>
    <row r="6" spans="1:26" ht="14.25" customHeight="1">
      <c r="A6" s="19" t="s">
        <v>167</v>
      </c>
      <c r="B6" s="14">
        <v>1000000</v>
      </c>
      <c r="C6" s="20" t="s">
        <v>149</v>
      </c>
      <c r="D6" s="15" t="s">
        <v>94</v>
      </c>
      <c r="E6" s="12"/>
      <c r="F6" s="12"/>
      <c r="G6" s="12"/>
      <c r="H6" s="12"/>
      <c r="I6" s="12"/>
      <c r="J6" s="12"/>
      <c r="K6" s="12"/>
      <c r="L6" s="12"/>
      <c r="M6" s="12"/>
      <c r="N6" s="12"/>
      <c r="O6" s="12"/>
      <c r="P6" s="12"/>
      <c r="Q6" s="12"/>
      <c r="R6" s="12"/>
      <c r="S6" s="12"/>
      <c r="T6" s="12"/>
      <c r="U6" s="12"/>
      <c r="V6" s="12"/>
      <c r="W6" s="12"/>
      <c r="X6" s="12"/>
      <c r="Y6" s="12"/>
      <c r="Z6" s="12"/>
    </row>
    <row r="7" spans="1:26" ht="14.25" customHeight="1">
      <c r="A7" s="19" t="s">
        <v>168</v>
      </c>
      <c r="B7" s="14">
        <v>200000</v>
      </c>
      <c r="C7" s="20" t="s">
        <v>162</v>
      </c>
      <c r="D7" s="15" t="s">
        <v>95</v>
      </c>
      <c r="E7" s="12"/>
      <c r="F7" s="12"/>
      <c r="G7" s="12"/>
      <c r="H7" s="12"/>
      <c r="I7" s="12"/>
      <c r="J7" s="12"/>
      <c r="K7" s="12"/>
      <c r="L7" s="12"/>
      <c r="M7" s="12"/>
      <c r="N7" s="12"/>
      <c r="O7" s="12"/>
      <c r="P7" s="12"/>
      <c r="Q7" s="12"/>
      <c r="R7" s="12"/>
      <c r="S7" s="12"/>
      <c r="T7" s="12"/>
      <c r="U7" s="12"/>
      <c r="V7" s="12"/>
      <c r="W7" s="12"/>
      <c r="X7" s="12"/>
      <c r="Y7" s="12"/>
      <c r="Z7" s="12"/>
    </row>
    <row r="8" spans="1:26" ht="14.25" customHeight="1">
      <c r="A8" s="19" t="s">
        <v>169</v>
      </c>
      <c r="B8" s="14">
        <v>100000</v>
      </c>
      <c r="C8" s="20" t="s">
        <v>163</v>
      </c>
      <c r="D8" s="15" t="s">
        <v>93</v>
      </c>
      <c r="E8" s="12"/>
      <c r="F8" s="12"/>
      <c r="G8" s="12"/>
      <c r="H8" s="12"/>
      <c r="I8" s="12"/>
      <c r="J8" s="12"/>
      <c r="K8" s="12"/>
      <c r="L8" s="12"/>
      <c r="M8" s="12"/>
      <c r="N8" s="12"/>
      <c r="O8" s="12"/>
      <c r="P8" s="12"/>
      <c r="Q8" s="12"/>
      <c r="R8" s="12"/>
      <c r="S8" s="12"/>
      <c r="T8" s="12"/>
      <c r="U8" s="12"/>
      <c r="V8" s="12"/>
      <c r="W8" s="12"/>
      <c r="X8" s="12"/>
      <c r="Y8" s="12"/>
      <c r="Z8" s="12"/>
    </row>
    <row r="9" spans="1:26" ht="14.25" customHeight="1">
      <c r="A9" s="12"/>
      <c r="B9" s="12"/>
      <c r="C9" s="12"/>
      <c r="D9" s="12"/>
      <c r="E9" s="12"/>
      <c r="F9" s="12"/>
      <c r="G9" s="12"/>
      <c r="H9" s="12"/>
      <c r="I9" s="12"/>
      <c r="J9" s="12"/>
      <c r="K9" s="12"/>
      <c r="L9" s="12"/>
      <c r="M9" s="12"/>
      <c r="N9" s="12"/>
      <c r="O9" s="12"/>
      <c r="P9" s="12"/>
      <c r="Q9" s="12"/>
      <c r="R9" s="12"/>
      <c r="S9" s="12"/>
      <c r="T9" s="12"/>
      <c r="U9" s="12"/>
      <c r="V9" s="12"/>
      <c r="W9" s="12"/>
      <c r="X9" s="12"/>
      <c r="Y9" s="12"/>
      <c r="Z9" s="12"/>
    </row>
    <row r="10" spans="1:26" ht="14.25" customHeight="1">
      <c r="A10" s="12"/>
      <c r="B10" s="12"/>
      <c r="C10" s="12"/>
      <c r="D10" s="12"/>
      <c r="E10" s="12"/>
      <c r="F10" s="12"/>
      <c r="G10" s="12"/>
      <c r="H10" s="12"/>
      <c r="I10" s="12"/>
      <c r="J10" s="12"/>
      <c r="K10" s="12"/>
      <c r="L10" s="12"/>
      <c r="M10" s="12"/>
      <c r="N10" s="12"/>
      <c r="O10" s="12"/>
      <c r="P10" s="12"/>
      <c r="Q10" s="12"/>
      <c r="R10" s="12"/>
      <c r="S10" s="12"/>
      <c r="T10" s="12"/>
      <c r="U10" s="12"/>
      <c r="V10" s="12"/>
      <c r="W10" s="12"/>
      <c r="X10" s="12"/>
      <c r="Y10" s="12"/>
      <c r="Z10" s="12"/>
    </row>
    <row r="11" spans="1:26" ht="14.25" customHeight="1">
      <c r="A11" s="12"/>
      <c r="B11" s="12"/>
      <c r="C11" s="12"/>
      <c r="D11" s="12"/>
      <c r="E11" s="12"/>
      <c r="F11" s="12"/>
      <c r="G11" s="12"/>
      <c r="H11" s="12"/>
      <c r="I11" s="12"/>
      <c r="J11" s="12"/>
      <c r="K11" s="12"/>
      <c r="L11" s="12"/>
      <c r="M11" s="12"/>
      <c r="N11" s="12"/>
      <c r="O11" s="12"/>
      <c r="P11" s="12"/>
      <c r="Q11" s="12"/>
      <c r="R11" s="12"/>
      <c r="S11" s="12"/>
      <c r="T11" s="12"/>
      <c r="U11" s="12"/>
      <c r="V11" s="12"/>
      <c r="W11" s="12"/>
      <c r="X11" s="12"/>
      <c r="Y11" s="12"/>
      <c r="Z11" s="12"/>
    </row>
    <row r="12" spans="1:26" ht="14.25" customHeight="1">
      <c r="A12" s="12"/>
      <c r="B12" s="12"/>
      <c r="C12" s="12"/>
      <c r="D12" s="12"/>
      <c r="E12" s="12"/>
      <c r="F12" s="12"/>
      <c r="G12" s="12"/>
      <c r="H12" s="12"/>
      <c r="I12" s="12"/>
      <c r="J12" s="12"/>
      <c r="K12" s="12"/>
      <c r="L12" s="12"/>
      <c r="M12" s="12"/>
      <c r="N12" s="12"/>
      <c r="O12" s="12"/>
      <c r="P12" s="12"/>
      <c r="Q12" s="12"/>
      <c r="R12" s="12"/>
      <c r="S12" s="12"/>
      <c r="T12" s="12"/>
      <c r="U12" s="12"/>
      <c r="V12" s="12"/>
      <c r="W12" s="12"/>
      <c r="X12" s="12"/>
      <c r="Y12" s="12"/>
      <c r="Z12" s="12"/>
    </row>
    <row r="13" spans="1:26" ht="14.25" customHeight="1">
      <c r="A13" s="12"/>
      <c r="B13" s="12"/>
      <c r="C13" s="12"/>
      <c r="D13" s="12"/>
      <c r="E13" s="12"/>
      <c r="F13" s="12"/>
      <c r="G13" s="12"/>
      <c r="H13" s="12"/>
      <c r="I13" s="12"/>
      <c r="J13" s="12"/>
      <c r="K13" s="12"/>
      <c r="L13" s="12"/>
      <c r="M13" s="12"/>
      <c r="N13" s="12"/>
      <c r="O13" s="12"/>
      <c r="P13" s="12"/>
      <c r="Q13" s="12"/>
      <c r="R13" s="12"/>
      <c r="S13" s="12"/>
      <c r="T13" s="12"/>
      <c r="U13" s="12"/>
      <c r="V13" s="12"/>
      <c r="W13" s="12"/>
      <c r="X13" s="12"/>
      <c r="Y13" s="12"/>
      <c r="Z13" s="12"/>
    </row>
    <row r="14" spans="1:26" ht="14.25" customHeight="1">
      <c r="A14" s="12"/>
      <c r="B14" s="12"/>
      <c r="C14" s="12"/>
      <c r="D14" s="12"/>
      <c r="E14" s="12"/>
      <c r="F14" s="12"/>
      <c r="G14" s="12"/>
      <c r="H14" s="12"/>
      <c r="I14" s="12"/>
      <c r="J14" s="12"/>
      <c r="K14" s="12"/>
      <c r="L14" s="12"/>
      <c r="M14" s="12"/>
      <c r="N14" s="12"/>
      <c r="O14" s="12"/>
      <c r="P14" s="12"/>
      <c r="Q14" s="12"/>
      <c r="R14" s="12"/>
      <c r="S14" s="12"/>
      <c r="T14" s="12"/>
      <c r="U14" s="12"/>
      <c r="V14" s="12"/>
      <c r="W14" s="12"/>
      <c r="X14" s="12"/>
      <c r="Y14" s="12"/>
      <c r="Z14" s="12"/>
    </row>
    <row r="15" spans="1:26" ht="14.25" customHeight="1">
      <c r="A15" s="12"/>
      <c r="B15" s="12"/>
      <c r="C15" s="12"/>
      <c r="D15" s="12"/>
      <c r="E15" s="12"/>
      <c r="F15" s="12"/>
      <c r="G15" s="12"/>
      <c r="H15" s="12"/>
      <c r="I15" s="12"/>
      <c r="J15" s="12"/>
      <c r="K15" s="12"/>
      <c r="L15" s="12"/>
      <c r="M15" s="12"/>
      <c r="N15" s="12"/>
      <c r="O15" s="12"/>
      <c r="P15" s="12"/>
      <c r="Q15" s="12"/>
      <c r="R15" s="12"/>
      <c r="S15" s="12"/>
      <c r="T15" s="12"/>
      <c r="U15" s="12"/>
      <c r="V15" s="12"/>
      <c r="W15" s="12"/>
      <c r="X15" s="12"/>
      <c r="Y15" s="12"/>
      <c r="Z15" s="12"/>
    </row>
    <row r="16" spans="1:26" ht="14.25" customHeight="1">
      <c r="A16" s="12"/>
      <c r="B16" s="12"/>
      <c r="C16" s="12"/>
      <c r="D16" s="12"/>
      <c r="E16" s="12"/>
      <c r="F16" s="12"/>
      <c r="G16" s="12"/>
      <c r="H16" s="12"/>
      <c r="I16" s="12"/>
      <c r="J16" s="12"/>
      <c r="K16" s="12"/>
      <c r="L16" s="12"/>
      <c r="M16" s="12"/>
      <c r="N16" s="12"/>
      <c r="O16" s="12"/>
      <c r="P16" s="12"/>
      <c r="Q16" s="12"/>
      <c r="R16" s="12"/>
      <c r="S16" s="12"/>
      <c r="T16" s="12"/>
      <c r="U16" s="12"/>
      <c r="V16" s="12"/>
      <c r="W16" s="12"/>
      <c r="X16" s="12"/>
      <c r="Y16" s="12"/>
      <c r="Z16" s="12"/>
    </row>
    <row r="17" spans="1:26" ht="14.25" customHeight="1">
      <c r="A17" s="12"/>
      <c r="B17" s="12"/>
      <c r="C17" s="12"/>
      <c r="D17" s="12"/>
      <c r="E17" s="12"/>
      <c r="F17" s="12"/>
      <c r="G17" s="12"/>
      <c r="H17" s="12"/>
      <c r="I17" s="12"/>
      <c r="J17" s="12"/>
      <c r="K17" s="12"/>
      <c r="L17" s="12"/>
      <c r="M17" s="12"/>
      <c r="N17" s="12"/>
      <c r="O17" s="12"/>
      <c r="P17" s="12"/>
      <c r="Q17" s="12"/>
      <c r="R17" s="12"/>
      <c r="S17" s="12"/>
      <c r="T17" s="12"/>
      <c r="U17" s="12"/>
      <c r="V17" s="12"/>
      <c r="W17" s="12"/>
      <c r="X17" s="12"/>
      <c r="Y17" s="12"/>
      <c r="Z17" s="12"/>
    </row>
    <row r="18" spans="1:26" ht="14.25" customHeight="1">
      <c r="A18" s="12"/>
      <c r="B18" s="12"/>
      <c r="C18" s="12"/>
      <c r="D18" s="12"/>
      <c r="E18" s="12"/>
      <c r="F18" s="12"/>
      <c r="G18" s="12"/>
      <c r="H18" s="12"/>
      <c r="I18" s="12"/>
      <c r="J18" s="12"/>
      <c r="K18" s="12"/>
      <c r="L18" s="12"/>
      <c r="M18" s="12"/>
      <c r="N18" s="12"/>
      <c r="O18" s="12"/>
      <c r="P18" s="12"/>
      <c r="Q18" s="12"/>
      <c r="R18" s="12"/>
      <c r="S18" s="12"/>
      <c r="T18" s="12"/>
      <c r="U18" s="12"/>
      <c r="V18" s="12"/>
      <c r="W18" s="12"/>
      <c r="X18" s="12"/>
      <c r="Y18" s="12"/>
      <c r="Z18" s="12"/>
    </row>
    <row r="19" spans="1:26" ht="14.25" customHeight="1">
      <c r="A19" s="12"/>
      <c r="B19" s="12"/>
      <c r="C19" s="12"/>
      <c r="D19" s="12"/>
      <c r="E19" s="12"/>
      <c r="F19" s="12"/>
      <c r="G19" s="12"/>
      <c r="H19" s="12"/>
      <c r="I19" s="12"/>
      <c r="J19" s="12"/>
      <c r="K19" s="12"/>
      <c r="L19" s="12"/>
      <c r="M19" s="12"/>
      <c r="N19" s="12"/>
      <c r="O19" s="12"/>
      <c r="P19" s="12"/>
      <c r="Q19" s="12"/>
      <c r="R19" s="12"/>
      <c r="S19" s="12"/>
      <c r="T19" s="12"/>
      <c r="U19" s="12"/>
      <c r="V19" s="12"/>
      <c r="W19" s="12"/>
      <c r="X19" s="12"/>
      <c r="Y19" s="12"/>
      <c r="Z19" s="12"/>
    </row>
    <row r="20" spans="1:26" ht="14.25" customHeight="1">
      <c r="A20" s="12"/>
      <c r="B20" s="12"/>
      <c r="C20" s="12"/>
      <c r="D20" s="12"/>
      <c r="E20" s="12"/>
      <c r="F20" s="12"/>
      <c r="G20" s="12"/>
      <c r="H20" s="12"/>
      <c r="I20" s="12"/>
      <c r="J20" s="12"/>
      <c r="K20" s="12"/>
      <c r="L20" s="12"/>
      <c r="M20" s="12"/>
      <c r="N20" s="12"/>
      <c r="O20" s="12"/>
      <c r="P20" s="12"/>
      <c r="Q20" s="12"/>
      <c r="R20" s="12"/>
      <c r="S20" s="12"/>
      <c r="T20" s="12"/>
      <c r="U20" s="12"/>
      <c r="V20" s="12"/>
      <c r="W20" s="12"/>
      <c r="X20" s="12"/>
      <c r="Y20" s="12"/>
      <c r="Z20" s="12"/>
    </row>
    <row r="21" spans="1:26" ht="14.25" customHeight="1">
      <c r="A21" s="12"/>
      <c r="B21" s="12"/>
      <c r="C21" s="12"/>
      <c r="D21" s="12"/>
      <c r="E21" s="12"/>
      <c r="F21" s="12"/>
      <c r="G21" s="12"/>
      <c r="H21" s="12"/>
      <c r="I21" s="12"/>
      <c r="J21" s="12"/>
      <c r="K21" s="12"/>
      <c r="L21" s="12"/>
      <c r="M21" s="12"/>
      <c r="N21" s="12"/>
      <c r="O21" s="12"/>
      <c r="P21" s="12"/>
      <c r="Q21" s="12"/>
      <c r="R21" s="12"/>
      <c r="S21" s="12"/>
      <c r="T21" s="12"/>
      <c r="U21" s="12"/>
      <c r="V21" s="12"/>
      <c r="W21" s="12"/>
      <c r="X21" s="12"/>
      <c r="Y21" s="12"/>
      <c r="Z21" s="12"/>
    </row>
    <row r="22" spans="1:26" ht="14.25" customHeight="1">
      <c r="A22" s="12"/>
      <c r="B22" s="12"/>
      <c r="C22" s="12"/>
      <c r="D22" s="12"/>
      <c r="E22" s="12"/>
      <c r="F22" s="12"/>
      <c r="G22" s="12"/>
      <c r="H22" s="12"/>
      <c r="I22" s="12"/>
      <c r="J22" s="12"/>
      <c r="K22" s="12"/>
      <c r="L22" s="12"/>
      <c r="M22" s="12"/>
      <c r="N22" s="12"/>
      <c r="O22" s="12"/>
      <c r="P22" s="12"/>
      <c r="Q22" s="12"/>
      <c r="R22" s="12"/>
      <c r="S22" s="12"/>
      <c r="T22" s="12"/>
      <c r="U22" s="12"/>
      <c r="V22" s="12"/>
      <c r="W22" s="12"/>
      <c r="X22" s="12"/>
      <c r="Y22" s="12"/>
      <c r="Z22" s="12"/>
    </row>
    <row r="23" spans="1:26" ht="14.25" customHeight="1">
      <c r="A23" s="12"/>
      <c r="B23" s="12"/>
      <c r="C23" s="12"/>
      <c r="D23" s="12"/>
      <c r="E23" s="12"/>
      <c r="F23" s="12"/>
      <c r="G23" s="12"/>
      <c r="H23" s="12"/>
      <c r="I23" s="12"/>
      <c r="J23" s="12"/>
      <c r="K23" s="12"/>
      <c r="L23" s="12"/>
      <c r="M23" s="12"/>
      <c r="N23" s="12"/>
      <c r="O23" s="12"/>
      <c r="P23" s="12"/>
      <c r="Q23" s="12"/>
      <c r="R23" s="12"/>
      <c r="S23" s="12"/>
      <c r="T23" s="12"/>
      <c r="U23" s="12"/>
      <c r="V23" s="12"/>
      <c r="W23" s="12"/>
      <c r="X23" s="12"/>
      <c r="Y23" s="12"/>
      <c r="Z23" s="12"/>
    </row>
    <row r="24" spans="1:26" ht="14.25" customHeight="1">
      <c r="A24" s="12"/>
      <c r="B24" s="12"/>
      <c r="C24" s="12"/>
      <c r="D24" s="12"/>
      <c r="E24" s="12"/>
      <c r="F24" s="12"/>
      <c r="G24" s="12"/>
      <c r="H24" s="12"/>
      <c r="I24" s="12"/>
      <c r="J24" s="12"/>
      <c r="K24" s="12"/>
      <c r="L24" s="12"/>
      <c r="M24" s="12"/>
      <c r="N24" s="12"/>
      <c r="O24" s="12"/>
      <c r="P24" s="12"/>
      <c r="Q24" s="12"/>
      <c r="R24" s="12"/>
      <c r="S24" s="12"/>
      <c r="T24" s="12"/>
      <c r="U24" s="12"/>
      <c r="V24" s="12"/>
      <c r="W24" s="12"/>
      <c r="X24" s="12"/>
      <c r="Y24" s="12"/>
      <c r="Z24" s="12"/>
    </row>
    <row r="25" spans="1:26" ht="14.25" customHeight="1">
      <c r="A25" s="12"/>
      <c r="B25" s="12"/>
      <c r="C25" s="12"/>
      <c r="D25" s="12"/>
      <c r="E25" s="12"/>
      <c r="F25" s="12"/>
      <c r="G25" s="12"/>
      <c r="H25" s="12"/>
      <c r="I25" s="12"/>
      <c r="J25" s="12"/>
      <c r="K25" s="12"/>
      <c r="L25" s="12"/>
      <c r="M25" s="12"/>
      <c r="N25" s="12"/>
      <c r="O25" s="12"/>
      <c r="P25" s="12"/>
      <c r="Q25" s="12"/>
      <c r="R25" s="12"/>
      <c r="S25" s="12"/>
      <c r="T25" s="12"/>
      <c r="U25" s="12"/>
      <c r="V25" s="12"/>
      <c r="W25" s="12"/>
      <c r="X25" s="12"/>
      <c r="Y25" s="12"/>
      <c r="Z25" s="12"/>
    </row>
    <row r="26" spans="1:26" ht="14.25" customHeight="1">
      <c r="A26" s="12"/>
      <c r="B26" s="12"/>
      <c r="C26" s="12"/>
      <c r="D26" s="12"/>
      <c r="E26" s="12"/>
      <c r="F26" s="12"/>
      <c r="G26" s="12"/>
      <c r="H26" s="12"/>
      <c r="I26" s="12"/>
      <c r="J26" s="12"/>
      <c r="K26" s="12"/>
      <c r="L26" s="12"/>
      <c r="M26" s="12"/>
      <c r="N26" s="12"/>
      <c r="O26" s="12"/>
      <c r="P26" s="12"/>
      <c r="Q26" s="12"/>
      <c r="R26" s="12"/>
      <c r="S26" s="12"/>
      <c r="T26" s="12"/>
      <c r="U26" s="12"/>
      <c r="V26" s="12"/>
      <c r="W26" s="12"/>
      <c r="X26" s="12"/>
      <c r="Y26" s="12"/>
      <c r="Z26" s="12"/>
    </row>
    <row r="27" spans="1:26" ht="14.25" customHeight="1">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row>
    <row r="28" spans="1:26" ht="14.25" customHeight="1">
      <c r="A28" s="12"/>
      <c r="B28" s="12"/>
      <c r="C28" s="12"/>
      <c r="D28" s="12"/>
      <c r="E28" s="12"/>
      <c r="F28" s="12"/>
      <c r="G28" s="12"/>
      <c r="H28" s="12"/>
      <c r="I28" s="12"/>
      <c r="J28" s="12"/>
      <c r="K28" s="12"/>
      <c r="L28" s="12"/>
      <c r="M28" s="12"/>
      <c r="N28" s="12"/>
      <c r="O28" s="12"/>
      <c r="P28" s="12"/>
      <c r="Q28" s="12"/>
      <c r="R28" s="12"/>
      <c r="S28" s="12"/>
      <c r="T28" s="12"/>
      <c r="U28" s="12"/>
      <c r="V28" s="12"/>
      <c r="W28" s="12"/>
      <c r="X28" s="12"/>
      <c r="Y28" s="12"/>
      <c r="Z28" s="12"/>
    </row>
    <row r="29" spans="1:26" ht="14.25" customHeight="1">
      <c r="A29" s="12"/>
      <c r="B29" s="12"/>
      <c r="C29" s="12"/>
      <c r="D29" s="12"/>
      <c r="E29" s="12"/>
      <c r="F29" s="12"/>
      <c r="G29" s="12"/>
      <c r="H29" s="12"/>
      <c r="I29" s="12"/>
      <c r="J29" s="12"/>
      <c r="K29" s="12"/>
      <c r="L29" s="12"/>
      <c r="M29" s="12"/>
      <c r="N29" s="12"/>
      <c r="O29" s="12"/>
      <c r="P29" s="12"/>
      <c r="Q29" s="12"/>
      <c r="R29" s="12"/>
      <c r="S29" s="12"/>
      <c r="T29" s="12"/>
      <c r="U29" s="12"/>
      <c r="V29" s="12"/>
      <c r="W29" s="12"/>
      <c r="X29" s="12"/>
      <c r="Y29" s="12"/>
      <c r="Z29" s="12"/>
    </row>
    <row r="30" spans="1:26" ht="14.25" customHeight="1">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row>
    <row r="31" spans="1:26" ht="14.25" customHeight="1">
      <c r="A31" s="12"/>
      <c r="B31" s="12"/>
      <c r="C31" s="12"/>
      <c r="D31" s="12"/>
      <c r="E31" s="12"/>
      <c r="F31" s="12"/>
      <c r="G31" s="12"/>
      <c r="H31" s="12"/>
      <c r="I31" s="12"/>
      <c r="J31" s="12"/>
      <c r="K31" s="12"/>
      <c r="L31" s="12"/>
      <c r="M31" s="12"/>
      <c r="N31" s="12"/>
      <c r="O31" s="12"/>
      <c r="P31" s="12"/>
      <c r="Q31" s="12"/>
      <c r="R31" s="12"/>
      <c r="S31" s="12"/>
      <c r="T31" s="12"/>
      <c r="U31" s="12"/>
      <c r="V31" s="12"/>
      <c r="W31" s="12"/>
      <c r="X31" s="12"/>
      <c r="Y31" s="12"/>
      <c r="Z31" s="12"/>
    </row>
    <row r="32" spans="1:26" ht="14.25" customHeight="1">
      <c r="A32" s="12"/>
      <c r="B32" s="12"/>
      <c r="C32" s="12"/>
      <c r="D32" s="12"/>
      <c r="E32" s="12"/>
      <c r="F32" s="12"/>
      <c r="G32" s="12"/>
      <c r="H32" s="12"/>
      <c r="I32" s="12"/>
      <c r="J32" s="12"/>
      <c r="K32" s="12"/>
      <c r="L32" s="12"/>
      <c r="M32" s="12"/>
      <c r="N32" s="12"/>
      <c r="O32" s="12"/>
      <c r="P32" s="12"/>
      <c r="Q32" s="12"/>
      <c r="R32" s="12"/>
      <c r="S32" s="12"/>
      <c r="T32" s="12"/>
      <c r="U32" s="12"/>
      <c r="V32" s="12"/>
      <c r="W32" s="12"/>
      <c r="X32" s="12"/>
      <c r="Y32" s="12"/>
      <c r="Z32" s="12"/>
    </row>
    <row r="33" spans="1:26" ht="14.25" customHeight="1">
      <c r="A33" s="12"/>
      <c r="B33" s="12"/>
      <c r="C33" s="12"/>
      <c r="D33" s="12"/>
      <c r="E33" s="12"/>
      <c r="F33" s="12"/>
      <c r="G33" s="12"/>
      <c r="H33" s="12"/>
      <c r="I33" s="12"/>
      <c r="J33" s="12"/>
      <c r="K33" s="12"/>
      <c r="L33" s="12"/>
      <c r="M33" s="12"/>
      <c r="N33" s="12"/>
      <c r="O33" s="12"/>
      <c r="P33" s="12"/>
      <c r="Q33" s="12"/>
      <c r="R33" s="12"/>
      <c r="S33" s="12"/>
      <c r="T33" s="12"/>
      <c r="U33" s="12"/>
      <c r="V33" s="12"/>
      <c r="W33" s="12"/>
      <c r="X33" s="12"/>
      <c r="Y33" s="12"/>
      <c r="Z33" s="12"/>
    </row>
    <row r="34" spans="1:26" ht="14.25" customHeight="1">
      <c r="A34" s="12"/>
      <c r="B34" s="12"/>
      <c r="C34" s="12"/>
      <c r="D34" s="12"/>
      <c r="E34" s="12"/>
      <c r="F34" s="12"/>
      <c r="G34" s="12"/>
      <c r="H34" s="12"/>
      <c r="I34" s="12"/>
      <c r="J34" s="12"/>
      <c r="K34" s="12"/>
      <c r="L34" s="12"/>
      <c r="M34" s="12"/>
      <c r="N34" s="12"/>
      <c r="O34" s="12"/>
      <c r="P34" s="12"/>
      <c r="Q34" s="12"/>
      <c r="R34" s="12"/>
      <c r="S34" s="12"/>
      <c r="T34" s="12"/>
      <c r="U34" s="12"/>
      <c r="V34" s="12"/>
      <c r="W34" s="12"/>
      <c r="X34" s="12"/>
      <c r="Y34" s="12"/>
      <c r="Z34" s="12"/>
    </row>
    <row r="35" spans="1:26" ht="14.25" customHeight="1">
      <c r="A35" s="12"/>
      <c r="B35" s="12"/>
      <c r="C35" s="12"/>
      <c r="D35" s="12"/>
      <c r="E35" s="12"/>
      <c r="F35" s="12"/>
      <c r="G35" s="12"/>
      <c r="H35" s="12"/>
      <c r="I35" s="12"/>
      <c r="J35" s="12"/>
      <c r="K35" s="12"/>
      <c r="L35" s="12"/>
      <c r="M35" s="12"/>
      <c r="N35" s="12"/>
      <c r="O35" s="12"/>
      <c r="P35" s="12"/>
      <c r="Q35" s="12"/>
      <c r="R35" s="12"/>
      <c r="S35" s="12"/>
      <c r="T35" s="12"/>
      <c r="U35" s="12"/>
      <c r="V35" s="12"/>
      <c r="W35" s="12"/>
      <c r="X35" s="12"/>
      <c r="Y35" s="12"/>
      <c r="Z35" s="12"/>
    </row>
    <row r="36" spans="1:26" ht="14.25" customHeight="1">
      <c r="A36" s="12"/>
      <c r="B36" s="12"/>
      <c r="C36" s="12"/>
      <c r="D36" s="12"/>
      <c r="E36" s="12"/>
      <c r="F36" s="12"/>
      <c r="G36" s="12"/>
      <c r="H36" s="12"/>
      <c r="I36" s="12"/>
      <c r="J36" s="12"/>
      <c r="K36" s="12"/>
      <c r="L36" s="12"/>
      <c r="M36" s="12"/>
      <c r="N36" s="12"/>
      <c r="O36" s="12"/>
      <c r="P36" s="12"/>
      <c r="Q36" s="12"/>
      <c r="R36" s="12"/>
      <c r="S36" s="12"/>
      <c r="T36" s="12"/>
      <c r="U36" s="12"/>
      <c r="V36" s="12"/>
      <c r="W36" s="12"/>
      <c r="X36" s="12"/>
      <c r="Y36" s="12"/>
      <c r="Z36" s="12"/>
    </row>
    <row r="37" spans="1:26" ht="14.25" customHeight="1">
      <c r="A37" s="12"/>
      <c r="B37" s="12"/>
      <c r="C37" s="12"/>
      <c r="D37" s="12"/>
      <c r="E37" s="12"/>
      <c r="F37" s="12"/>
      <c r="G37" s="12"/>
      <c r="H37" s="12"/>
      <c r="I37" s="12"/>
      <c r="J37" s="12"/>
      <c r="K37" s="12"/>
      <c r="L37" s="12"/>
      <c r="M37" s="12"/>
      <c r="N37" s="12"/>
      <c r="O37" s="12"/>
      <c r="P37" s="12"/>
      <c r="Q37" s="12"/>
      <c r="R37" s="12"/>
      <c r="S37" s="12"/>
      <c r="T37" s="12"/>
      <c r="U37" s="12"/>
      <c r="V37" s="12"/>
      <c r="W37" s="12"/>
      <c r="X37" s="12"/>
      <c r="Y37" s="12"/>
      <c r="Z37" s="12"/>
    </row>
    <row r="38" spans="1:26" ht="14.25" customHeight="1">
      <c r="A38" s="12"/>
      <c r="B38" s="12"/>
      <c r="C38" s="12"/>
      <c r="D38" s="12"/>
      <c r="E38" s="12"/>
      <c r="F38" s="12"/>
      <c r="G38" s="12"/>
      <c r="H38" s="12"/>
      <c r="I38" s="12"/>
      <c r="J38" s="12"/>
      <c r="K38" s="12"/>
      <c r="L38" s="12"/>
      <c r="M38" s="12"/>
      <c r="N38" s="12"/>
      <c r="O38" s="12"/>
      <c r="P38" s="12"/>
      <c r="Q38" s="12"/>
      <c r="R38" s="12"/>
      <c r="S38" s="12"/>
      <c r="T38" s="12"/>
      <c r="U38" s="12"/>
      <c r="V38" s="12"/>
      <c r="W38" s="12"/>
      <c r="X38" s="12"/>
      <c r="Y38" s="12"/>
      <c r="Z38" s="12"/>
    </row>
    <row r="39" spans="1:26" ht="14.25" customHeight="1">
      <c r="A39" s="12"/>
      <c r="B39" s="12"/>
      <c r="C39" s="12"/>
      <c r="D39" s="12"/>
      <c r="E39" s="12"/>
      <c r="F39" s="12"/>
      <c r="G39" s="12"/>
      <c r="H39" s="12"/>
      <c r="I39" s="12"/>
      <c r="J39" s="12"/>
      <c r="K39" s="12"/>
      <c r="L39" s="12"/>
      <c r="M39" s="12"/>
      <c r="N39" s="12"/>
      <c r="O39" s="12"/>
      <c r="P39" s="12"/>
      <c r="Q39" s="12"/>
      <c r="R39" s="12"/>
      <c r="S39" s="12"/>
      <c r="T39" s="12"/>
      <c r="U39" s="12"/>
      <c r="V39" s="12"/>
      <c r="W39" s="12"/>
      <c r="X39" s="12"/>
      <c r="Y39" s="12"/>
      <c r="Z39" s="12"/>
    </row>
    <row r="40" spans="1:26" ht="14.25" customHeight="1">
      <c r="A40" s="12"/>
      <c r="B40" s="12"/>
      <c r="C40" s="12"/>
      <c r="D40" s="12"/>
      <c r="E40" s="12"/>
      <c r="F40" s="12"/>
      <c r="G40" s="12"/>
      <c r="H40" s="12"/>
      <c r="I40" s="12"/>
      <c r="J40" s="12"/>
      <c r="K40" s="12"/>
      <c r="L40" s="12"/>
      <c r="M40" s="12"/>
      <c r="N40" s="12"/>
      <c r="O40" s="12"/>
      <c r="P40" s="12"/>
      <c r="Q40" s="12"/>
      <c r="R40" s="12"/>
      <c r="S40" s="12"/>
      <c r="T40" s="12"/>
      <c r="U40" s="12"/>
      <c r="V40" s="12"/>
      <c r="W40" s="12"/>
      <c r="X40" s="12"/>
      <c r="Y40" s="12"/>
      <c r="Z40" s="12"/>
    </row>
    <row r="41" spans="1:26" ht="14.25" customHeight="1">
      <c r="A41" s="12"/>
      <c r="B41" s="12"/>
      <c r="C41" s="12"/>
      <c r="D41" s="12"/>
      <c r="E41" s="12"/>
      <c r="F41" s="12"/>
      <c r="G41" s="12"/>
      <c r="H41" s="12"/>
      <c r="I41" s="12"/>
      <c r="J41" s="12"/>
      <c r="K41" s="12"/>
      <c r="L41" s="12"/>
      <c r="M41" s="12"/>
      <c r="N41" s="12"/>
      <c r="O41" s="12"/>
      <c r="P41" s="12"/>
      <c r="Q41" s="12"/>
      <c r="R41" s="12"/>
      <c r="S41" s="12"/>
      <c r="T41" s="12"/>
      <c r="U41" s="12"/>
      <c r="V41" s="12"/>
      <c r="W41" s="12"/>
      <c r="X41" s="12"/>
      <c r="Y41" s="12"/>
      <c r="Z41" s="12"/>
    </row>
    <row r="42" spans="1:26" ht="14.25" customHeight="1">
      <c r="A42" s="12"/>
      <c r="B42" s="12"/>
      <c r="C42" s="12"/>
      <c r="D42" s="12"/>
      <c r="E42" s="12"/>
      <c r="F42" s="12"/>
      <c r="G42" s="12"/>
      <c r="H42" s="12"/>
      <c r="I42" s="12"/>
      <c r="J42" s="12"/>
      <c r="K42" s="12"/>
      <c r="L42" s="12"/>
      <c r="M42" s="12"/>
      <c r="N42" s="12"/>
      <c r="O42" s="12"/>
      <c r="P42" s="12"/>
      <c r="Q42" s="12"/>
      <c r="R42" s="12"/>
      <c r="S42" s="12"/>
      <c r="T42" s="12"/>
      <c r="U42" s="12"/>
      <c r="V42" s="12"/>
      <c r="W42" s="12"/>
      <c r="X42" s="12"/>
      <c r="Y42" s="12"/>
      <c r="Z42" s="12"/>
    </row>
    <row r="43" spans="1:26" ht="14.25" customHeight="1">
      <c r="A43" s="12"/>
      <c r="B43" s="12"/>
      <c r="C43" s="12"/>
      <c r="D43" s="12"/>
      <c r="E43" s="12"/>
      <c r="F43" s="12"/>
      <c r="G43" s="12"/>
      <c r="H43" s="12"/>
      <c r="I43" s="12"/>
      <c r="J43" s="12"/>
      <c r="K43" s="12"/>
      <c r="L43" s="12"/>
      <c r="M43" s="12"/>
      <c r="N43" s="12"/>
      <c r="O43" s="12"/>
      <c r="P43" s="12"/>
      <c r="Q43" s="12"/>
      <c r="R43" s="12"/>
      <c r="S43" s="12"/>
      <c r="T43" s="12"/>
      <c r="U43" s="12"/>
      <c r="V43" s="12"/>
      <c r="W43" s="12"/>
      <c r="X43" s="12"/>
      <c r="Y43" s="12"/>
      <c r="Z43" s="12"/>
    </row>
    <row r="44" spans="1:26" ht="14.25" customHeight="1">
      <c r="A44" s="12"/>
      <c r="B44" s="12"/>
      <c r="C44" s="12"/>
      <c r="D44" s="12"/>
      <c r="E44" s="12"/>
      <c r="F44" s="12"/>
      <c r="G44" s="12"/>
      <c r="H44" s="12"/>
      <c r="I44" s="12"/>
      <c r="J44" s="12"/>
      <c r="K44" s="12"/>
      <c r="L44" s="12"/>
      <c r="M44" s="12"/>
      <c r="N44" s="12"/>
      <c r="O44" s="12"/>
      <c r="P44" s="12"/>
      <c r="Q44" s="12"/>
      <c r="R44" s="12"/>
      <c r="S44" s="12"/>
      <c r="T44" s="12"/>
      <c r="U44" s="12"/>
      <c r="V44" s="12"/>
      <c r="W44" s="12"/>
      <c r="X44" s="12"/>
      <c r="Y44" s="12"/>
      <c r="Z44" s="12"/>
    </row>
    <row r="45" spans="1:26" ht="14.25" customHeight="1">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row>
    <row r="46" spans="1:26" ht="14.25" customHeight="1">
      <c r="A46" s="12"/>
      <c r="B46" s="12"/>
      <c r="C46" s="12"/>
      <c r="D46" s="12"/>
      <c r="E46" s="12"/>
      <c r="F46" s="12"/>
      <c r="G46" s="12"/>
      <c r="H46" s="12"/>
      <c r="I46" s="12"/>
      <c r="J46" s="12"/>
      <c r="K46" s="12"/>
      <c r="L46" s="12"/>
      <c r="M46" s="12"/>
      <c r="N46" s="12"/>
      <c r="O46" s="12"/>
      <c r="P46" s="12"/>
      <c r="Q46" s="12"/>
      <c r="R46" s="12"/>
      <c r="S46" s="12"/>
      <c r="T46" s="12"/>
      <c r="U46" s="12"/>
      <c r="V46" s="12"/>
      <c r="W46" s="12"/>
      <c r="X46" s="12"/>
      <c r="Y46" s="12"/>
      <c r="Z46" s="12"/>
    </row>
    <row r="47" spans="1:26" ht="14.25" customHeight="1">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row>
    <row r="48" spans="1:26" ht="14.25" customHeight="1">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row>
    <row r="49" spans="1:26" ht="14.25" customHeight="1">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row>
    <row r="50" spans="1:26" ht="14.25" customHeight="1">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row>
    <row r="51" spans="1:26" ht="14.25" customHeight="1">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row>
    <row r="52" spans="1:26" ht="14.25" customHeight="1">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row>
    <row r="53" spans="1:26" ht="14.25" customHeight="1">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row>
    <row r="54" spans="1:26" ht="14.25" customHeight="1">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row>
    <row r="55" spans="1:26" ht="14.25" customHeight="1">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row>
    <row r="56" spans="1:26" ht="14.25" customHeight="1">
      <c r="A56" s="12"/>
      <c r="B56" s="12"/>
      <c r="C56" s="12"/>
      <c r="D56" s="12"/>
      <c r="E56" s="12"/>
      <c r="F56" s="12"/>
      <c r="G56" s="12"/>
      <c r="H56" s="12"/>
      <c r="I56" s="12"/>
      <c r="J56" s="12"/>
      <c r="K56" s="12"/>
      <c r="L56" s="12"/>
      <c r="M56" s="12"/>
      <c r="N56" s="12"/>
      <c r="O56" s="12"/>
      <c r="P56" s="12"/>
      <c r="Q56" s="12"/>
      <c r="R56" s="12"/>
      <c r="S56" s="12"/>
      <c r="T56" s="12"/>
      <c r="U56" s="12"/>
      <c r="V56" s="12"/>
      <c r="W56" s="12"/>
      <c r="X56" s="12"/>
      <c r="Y56" s="12"/>
      <c r="Z56" s="12"/>
    </row>
    <row r="57" spans="1:26" ht="14.25" customHeight="1">
      <c r="A57" s="12"/>
      <c r="B57" s="12"/>
      <c r="C57" s="12"/>
      <c r="D57" s="12"/>
      <c r="E57" s="12"/>
      <c r="F57" s="12"/>
      <c r="G57" s="12"/>
      <c r="H57" s="12"/>
      <c r="I57" s="12"/>
      <c r="J57" s="12"/>
      <c r="K57" s="12"/>
      <c r="L57" s="12"/>
      <c r="M57" s="12"/>
      <c r="N57" s="12"/>
      <c r="O57" s="12"/>
      <c r="P57" s="12"/>
      <c r="Q57" s="12"/>
      <c r="R57" s="12"/>
      <c r="S57" s="12"/>
      <c r="T57" s="12"/>
      <c r="U57" s="12"/>
      <c r="V57" s="12"/>
      <c r="W57" s="12"/>
      <c r="X57" s="12"/>
      <c r="Y57" s="12"/>
      <c r="Z57" s="12"/>
    </row>
    <row r="58" spans="1:26" ht="14.25" customHeight="1">
      <c r="A58" s="12"/>
      <c r="B58" s="12"/>
      <c r="C58" s="12"/>
      <c r="D58" s="12"/>
      <c r="E58" s="12"/>
      <c r="F58" s="12"/>
      <c r="G58" s="12"/>
      <c r="H58" s="12"/>
      <c r="I58" s="12"/>
      <c r="J58" s="12"/>
      <c r="K58" s="12"/>
      <c r="L58" s="12"/>
      <c r="M58" s="12"/>
      <c r="N58" s="12"/>
      <c r="O58" s="12"/>
      <c r="P58" s="12"/>
      <c r="Q58" s="12"/>
      <c r="R58" s="12"/>
      <c r="S58" s="12"/>
      <c r="T58" s="12"/>
      <c r="U58" s="12"/>
      <c r="V58" s="12"/>
      <c r="W58" s="12"/>
      <c r="X58" s="12"/>
      <c r="Y58" s="12"/>
      <c r="Z58" s="12"/>
    </row>
    <row r="59" spans="1:26" ht="14.25" customHeight="1">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row>
    <row r="60" spans="1:26" ht="14.25" customHeight="1">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row>
    <row r="61" spans="1:26" ht="14.25" customHeight="1">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row>
    <row r="62" spans="1:26" ht="14.25" customHeight="1">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row>
    <row r="63" spans="1:26" ht="14.25" customHeight="1">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row>
    <row r="64" spans="1:26" ht="14.25" customHeight="1">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row>
    <row r="65" spans="1:26" ht="14.25" customHeight="1">
      <c r="A65" s="12"/>
      <c r="B65" s="12"/>
      <c r="C65" s="12"/>
      <c r="D65" s="12"/>
      <c r="E65" s="12"/>
      <c r="F65" s="12"/>
      <c r="G65" s="12"/>
      <c r="H65" s="12"/>
      <c r="I65" s="12"/>
      <c r="J65" s="12"/>
      <c r="K65" s="12"/>
      <c r="L65" s="12"/>
      <c r="M65" s="12"/>
      <c r="N65" s="12"/>
      <c r="O65" s="12"/>
      <c r="P65" s="12"/>
      <c r="Q65" s="12"/>
      <c r="R65" s="12"/>
      <c r="S65" s="12"/>
      <c r="T65" s="12"/>
      <c r="U65" s="12"/>
      <c r="V65" s="12"/>
      <c r="W65" s="12"/>
      <c r="X65" s="12"/>
      <c r="Y65" s="12"/>
      <c r="Z65" s="12"/>
    </row>
    <row r="66" spans="1:26" ht="14.25" customHeight="1">
      <c r="A66" s="12"/>
      <c r="B66" s="12"/>
      <c r="C66" s="12"/>
      <c r="D66" s="12"/>
      <c r="E66" s="12"/>
      <c r="F66" s="12"/>
      <c r="G66" s="12"/>
      <c r="H66" s="12"/>
      <c r="I66" s="12"/>
      <c r="J66" s="12"/>
      <c r="K66" s="12"/>
      <c r="L66" s="12"/>
      <c r="M66" s="12"/>
      <c r="N66" s="12"/>
      <c r="O66" s="12"/>
      <c r="P66" s="12"/>
      <c r="Q66" s="12"/>
      <c r="R66" s="12"/>
      <c r="S66" s="12"/>
      <c r="T66" s="12"/>
      <c r="U66" s="12"/>
      <c r="V66" s="12"/>
      <c r="W66" s="12"/>
      <c r="X66" s="12"/>
      <c r="Y66" s="12"/>
      <c r="Z66" s="12"/>
    </row>
    <row r="67" spans="1:26" ht="14.25" customHeight="1">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row>
    <row r="68" spans="1:26" ht="14.25" customHeight="1">
      <c r="A68" s="12"/>
      <c r="B68" s="12"/>
      <c r="C68" s="12"/>
      <c r="D68" s="12"/>
      <c r="E68" s="12"/>
      <c r="F68" s="12"/>
      <c r="G68" s="12"/>
      <c r="H68" s="12"/>
      <c r="I68" s="12"/>
      <c r="J68" s="12"/>
      <c r="K68" s="12"/>
      <c r="L68" s="12"/>
      <c r="M68" s="12"/>
      <c r="N68" s="12"/>
      <c r="O68" s="12"/>
      <c r="P68" s="12"/>
      <c r="Q68" s="12"/>
      <c r="R68" s="12"/>
      <c r="S68" s="12"/>
      <c r="T68" s="12"/>
      <c r="U68" s="12"/>
      <c r="V68" s="12"/>
      <c r="W68" s="12"/>
      <c r="X68" s="12"/>
      <c r="Y68" s="12"/>
      <c r="Z68" s="12"/>
    </row>
    <row r="69" spans="1:26" ht="14.25" customHeight="1">
      <c r="A69" s="12"/>
      <c r="B69" s="12"/>
      <c r="C69" s="12"/>
      <c r="D69" s="12"/>
      <c r="E69" s="12"/>
      <c r="F69" s="12"/>
      <c r="G69" s="12"/>
      <c r="H69" s="12"/>
      <c r="I69" s="12"/>
      <c r="J69" s="12"/>
      <c r="K69" s="12"/>
      <c r="L69" s="12"/>
      <c r="M69" s="12"/>
      <c r="N69" s="12"/>
      <c r="O69" s="12"/>
      <c r="P69" s="12"/>
      <c r="Q69" s="12"/>
      <c r="R69" s="12"/>
      <c r="S69" s="12"/>
      <c r="T69" s="12"/>
      <c r="U69" s="12"/>
      <c r="V69" s="12"/>
      <c r="W69" s="12"/>
      <c r="X69" s="12"/>
      <c r="Y69" s="12"/>
      <c r="Z69" s="12"/>
    </row>
    <row r="70" spans="1:26" ht="14.25" customHeight="1">
      <c r="A70" s="12"/>
      <c r="B70" s="12"/>
      <c r="C70" s="12"/>
      <c r="D70" s="12"/>
      <c r="E70" s="12"/>
      <c r="F70" s="12"/>
      <c r="G70" s="12"/>
      <c r="H70" s="12"/>
      <c r="I70" s="12"/>
      <c r="J70" s="12"/>
      <c r="K70" s="12"/>
      <c r="L70" s="12"/>
      <c r="M70" s="12"/>
      <c r="N70" s="12"/>
      <c r="O70" s="12"/>
      <c r="P70" s="12"/>
      <c r="Q70" s="12"/>
      <c r="R70" s="12"/>
      <c r="S70" s="12"/>
      <c r="T70" s="12"/>
      <c r="U70" s="12"/>
      <c r="V70" s="12"/>
      <c r="W70" s="12"/>
      <c r="X70" s="12"/>
      <c r="Y70" s="12"/>
      <c r="Z70" s="12"/>
    </row>
    <row r="71" spans="1:26" ht="14.25" customHeight="1">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row>
    <row r="72" spans="1:26" ht="14.25" customHeight="1">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row>
    <row r="73" spans="1:26" ht="14.25" customHeight="1">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row>
    <row r="74" spans="1:26" ht="14.25" customHeight="1">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row>
    <row r="75" spans="1:26" ht="14.25" customHeight="1">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row>
    <row r="76" spans="1:26" ht="14.25" customHeight="1">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row>
    <row r="77" spans="1:26" ht="14.25" customHeight="1">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row>
    <row r="78" spans="1:26" ht="14.25" customHeight="1">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row>
    <row r="79" spans="1:26" ht="14.25" customHeight="1">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row>
    <row r="80" spans="1:26" ht="14.25" customHeight="1">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row>
    <row r="81" spans="1:26" ht="14.25" customHeight="1">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row>
    <row r="82" spans="1:26" ht="14.25" customHeight="1">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row>
    <row r="83" spans="1:26" ht="14.25" customHeight="1">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row>
    <row r="84" spans="1:26" ht="14.25" customHeight="1">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row>
    <row r="85" spans="1:26" ht="14.25" customHeight="1">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row>
    <row r="86" spans="1:26" ht="14.25" customHeight="1">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row>
    <row r="87" spans="1:26" ht="14.25" customHeight="1">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row>
    <row r="88" spans="1:26" ht="14.25" customHeight="1">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spans="1:26" ht="14.25" customHeight="1">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spans="1:26" ht="14.25" customHeight="1">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spans="1:26" ht="14.25" customHeight="1">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spans="1:26" ht="14.25" customHeight="1">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spans="1:26" ht="14.25" customHeight="1">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spans="1:26" ht="14.25" customHeight="1">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spans="1:26" ht="14.25" customHeight="1">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spans="1:26" ht="14.25" customHeight="1">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spans="1:26" ht="14.25" customHeight="1">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spans="1:26" ht="14.25" customHeight="1">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spans="1:26" ht="14.25" customHeight="1">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row r="100" spans="1:26" ht="14.2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4.2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4.2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4.2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4.2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4.2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4.2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4.2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4.2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4.2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4.2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4.2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4.2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4.2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4.2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4.2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4.2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4.2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4.2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4.2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4.2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4.2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4.2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4.2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4.2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4.2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4.2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4.2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4.2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4.2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4.2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4.2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4.2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4.2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4.2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4.2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4.2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4.2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4.2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4.2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4.2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4.2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4.2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4.2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4.2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4.2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4.2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4.2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4.2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4.2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4.2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4.2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4.2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4.2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4.2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4.2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4.2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4.2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4.2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4.2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4.2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4.2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4.2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4.2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4.2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4.2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4.2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4.2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4.2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4.2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4.2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4.2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4.2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4.2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4.2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4.2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4.2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4.2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4.2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4.2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4.2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4.2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4.2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4.2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4.2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4.2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4.2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4.2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4.2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4.2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4.2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4.2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4.2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4.2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4.2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4.2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4.2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4.2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4.2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4.2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4.2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4.2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4.2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4.2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4.2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4.2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4.2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4.2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4.2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4.2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4.2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4.2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4.2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4.2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4.2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4.2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4.2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4.2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4.2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4.2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4.2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4.2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4.2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4.2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4.2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4.2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4.2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4.2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4.2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4.2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4.2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4.2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4.2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4.2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4.2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4.2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4.2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4.2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4.2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4.2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4.2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4.2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4.2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4.2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4.2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4.2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4.2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4.2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4.2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4.2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4.2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4.2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4.2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4.2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4.2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4.2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4.2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4.2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4.2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4.2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4.2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4.2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4.2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4.2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4.2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4.2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4.2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4.2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4.2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4.2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4.2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4.2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4.2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4.2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4.2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4.2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4.2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4.2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4.2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4.2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4.2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4.2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4.2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4.2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4.2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4.2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4.2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4.2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4.2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4.2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4.2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4.2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4.2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4.2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4.2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4.2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4.2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4.2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4.2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4.2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4.2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4.2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4.2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4.2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4.2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4.2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4.2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4.2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4.2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4.2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4.2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4.2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4.2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4.2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4.2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4.2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4.2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4.2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4.2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4.2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4.2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4.2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4.2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4.2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4.25" customHeight="1">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4.25" customHeight="1">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4.25" customHeight="1">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4.25" customHeight="1">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4.25" customHeight="1">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4.25" customHeight="1">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4.25" customHeight="1">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4.25" customHeight="1">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4.25" customHeight="1">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4.25" customHeight="1">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4.25" customHeight="1">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4.25" customHeight="1">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4.25" customHeight="1">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4.25" customHeight="1">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4.25" customHeight="1">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4.25" customHeight="1">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4.25" customHeight="1">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4.25" customHeight="1">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4.25" customHeight="1">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4.25" customHeight="1">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4.25" customHeight="1">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4.25" customHeight="1">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4.25" customHeight="1">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4.25" customHeight="1">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4.25" customHeight="1">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4.25" customHeight="1">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4.25" customHeight="1">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4.25" customHeight="1">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4.25" customHeight="1">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4.25" customHeight="1">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4.25" customHeight="1">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4.25" customHeight="1">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4.25" customHeight="1">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4.25" customHeight="1">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4.25" customHeight="1">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4.25" customHeight="1">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4.25" customHeight="1">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4.25" customHeight="1">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4.25" customHeight="1">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4.25" customHeight="1">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4.25" customHeight="1">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4.25"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4.25" customHeight="1">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4.25" customHeight="1">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4.25" customHeight="1">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4.25" customHeight="1">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4.25" customHeight="1">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4.25" customHeight="1">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4.25" customHeight="1">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4.25" customHeight="1">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4.25" customHeight="1">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4.25" customHeight="1">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4.25" customHeight="1">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4.25" customHeight="1">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4.25" customHeight="1">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4.25" customHeight="1">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4.25" customHeight="1">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4.25" customHeight="1">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4.25" customHeight="1">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4.25" customHeight="1">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4.25" customHeight="1">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4.25" customHeight="1">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4.25" customHeight="1">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4.25" customHeight="1">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4.25" customHeight="1">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4.25" customHeight="1">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4.25" customHeight="1">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4.25" customHeight="1">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4.25" customHeight="1">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4.25" customHeight="1">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4.25" customHeight="1">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4.25" customHeight="1">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4.25" customHeight="1">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4.25" customHeight="1">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4.25" customHeight="1">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4.25" customHeight="1">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4.25" customHeight="1">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4.25" customHeight="1">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4.25" customHeight="1">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4.25" customHeight="1">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4.25" customHeight="1">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4.25" customHeight="1">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4.25" customHeight="1">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4.25" customHeight="1">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4.25" customHeight="1">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4.25" customHeight="1">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4.25" customHeight="1">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4.25" customHeight="1">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4.25" customHeight="1">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4.25" customHeight="1">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4.25" customHeight="1">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4.25" customHeight="1">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4.25" customHeight="1">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4.25" customHeight="1">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4.25" customHeight="1">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4.25" customHeight="1">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4.25" customHeight="1">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4.25" customHeight="1">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4.25" customHeight="1">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4.25" customHeight="1">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4.25" customHeight="1">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4.25" customHeight="1">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4.25" customHeight="1">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4.25" customHeight="1">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4.25" customHeight="1">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4.25" customHeight="1">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4.25" customHeight="1">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4.25" customHeight="1">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4.25" customHeight="1">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4.25" customHeight="1">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4.25" customHeight="1">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4.25" customHeight="1">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4.25" customHeight="1">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4.2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4.25" customHeight="1">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4.2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4.2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4.25" customHeight="1">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4.25" customHeight="1">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4.25" customHeight="1">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4.25" customHeight="1">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4.25" customHeight="1">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4.25" customHeight="1">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4.25" customHeight="1">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4.25" customHeight="1">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4.25" customHeight="1">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4.25" customHeight="1">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4.25" customHeight="1">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4.25" customHeight="1">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4.2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4.2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4.2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4.2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4.2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4.2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4.2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4.2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4.2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4.2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4.2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4.2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4.2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4.2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4.2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4.2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4.2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4.2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4.2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4.2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4.2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4.2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4.2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4.2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4.2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4.2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4.2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4.2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4.2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4.2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4.2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4.2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4.2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4.2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4.2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4.2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4.2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4.2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4.2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4.2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4.2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4.2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4.2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4.2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4.2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4.2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4.2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4.2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4.2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4.2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4.2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4.2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4.2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4.2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4.2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4.2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4.2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4.2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4.2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4.2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4.2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4.2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4.2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4.2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4.2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4.2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4.2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4.2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4.2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4.2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4.2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4.2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4.2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4.2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4.2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4.2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4.2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4.2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4.2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4.2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4.2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4.2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4.2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4.2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4.2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4.2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4.2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4.2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4.2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4.2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4.2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4.2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4.2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4.2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4.2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4.2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4.2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4.2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4.2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4.2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4.2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4.2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4.2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4.2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4.2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4.2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4.2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4.2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4.2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4.2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4.2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4.2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4.2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4.2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4.2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4.2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4.2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4.2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4.2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4.2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4.2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4.2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4.2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4.2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4.2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4.2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4.2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4.2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4.2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4.2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4.2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4.2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4.2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4.2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4.2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4.2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4.2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4.2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4.2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4.2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4.2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4.2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4.2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4.2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4.2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4.2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4.2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4.2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4.2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4.2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4.2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4.2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4.2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4.2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4.2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4.2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4.2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4.2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4.2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4.2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4.2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4.2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4.2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4.2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4.2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4.2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4.2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4.2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4.2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4.2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4.2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4.2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4.2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4.2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4.2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4.2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4.2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4.2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4.2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4.2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4.2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4.2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4.2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4.2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4.2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4.2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4.2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4.2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4.2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4.2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4.2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4.2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4.2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4.2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4.2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4.2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4.2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4.2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4.2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4.2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4.2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4.2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4.2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4.2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4.2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4.2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4.2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4.2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4.2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4.2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4.2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4.2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4.2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4.2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4.2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4.2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4.2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4.2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4.2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4.2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4.2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4.2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4.2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4.2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4.2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4.2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4.2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4.2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4.2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4.2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4.2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4.2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4.2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4.2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4.2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4.2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4.2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4.2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4.2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4.2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4.2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4.2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4.2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4.2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4.2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4.2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4.2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4.2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4.2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4.2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4.2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4.2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4.2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4.2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4.2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4.2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4.2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4.2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4.2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4.2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4.2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4.2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4.2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4.2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4.2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4.2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4.2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4.2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4.2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4.2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4.2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4.2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4.2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4.2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4.2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4.2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4.2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4.2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4.2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4.2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4.2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4.2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4.2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4.2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4.2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4.2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4.2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4.2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4.2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4.2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4.2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4.2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4.2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4.2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4.2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4.2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4.2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4.2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4.2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4.2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4.2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4.2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4.2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4.2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4.2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4.2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4.2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4.2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4.2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4.2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4.2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4.2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4.2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4.2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4.2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4.2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4.2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4.2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4.2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4.2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4.2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4.2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4.2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4.2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4.2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4.2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4.2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4.2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4.2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4.2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4.2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4.2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4.2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4.2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4.2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4.2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4.2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4.2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4.2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4.2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4.2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4.2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4.2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4.2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4.2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4.2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4.2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4.2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4.2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4.2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4.2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4.2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4.2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4.2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4.2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4.2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4.2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4.2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4.2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4.2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4.2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4.2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4.2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4.2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4.2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4.2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4.2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4.2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4.2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4.2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4.2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4.2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4.2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4.2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4.2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4.2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4.2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4.2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4.2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4.2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4.2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4.2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4.2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4.2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4.2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4.2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4.2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4.2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4.2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4.2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4.2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4.2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4.2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4.2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4.2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4.2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4.2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4.2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4.2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4.2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4.2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4.2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4.2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4.2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4.2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4.2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4.2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4.2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4.2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4.2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4.2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4.2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4.2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4.2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4.2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4.2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4.2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4.2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4.2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4.2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4.2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4.2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4.2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4.2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4.2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4.2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4.2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4.2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4.2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4.2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4.2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4.2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4.2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4.2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4.2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4.2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4.2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4.2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4.2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4.2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4.2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4.2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4.2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4.2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4.2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4.2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4.2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4.2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4.2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4.2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4.2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4.2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4.2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4.2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4.2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4.2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4.2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4.2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4.2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4.2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4.2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4.2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4.2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4.2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4.2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4.2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4.2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4.2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4.2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4.2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4.2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4.2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4.2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4.2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4.2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4.2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4.2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4.2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4.2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4.2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4.2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4.2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4.2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4.2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4.2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4.2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4.2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4.2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4.2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4.2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4.2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4.2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4.2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4.2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4.2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4.2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4.2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4.2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4.2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4.2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4.2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4.2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4.2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4.2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4.2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4.2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4.2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4.2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4.2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4.2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4.2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4.2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4.2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4.2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4.2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4.2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4.2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4.2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4.2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4.2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4.2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4.2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4.2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4.2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4.2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4.2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4.2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4.2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4.2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4.2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4.2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4.2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4.2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4.2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4.2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4.2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4.25" customHeight="1">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4.25" customHeight="1">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4.25" customHeight="1">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4.25" customHeight="1">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4.25" customHeight="1">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4.25" customHeight="1">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4.25" customHeight="1">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4.25" customHeight="1">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4.25" customHeight="1">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4.25" customHeight="1">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4.25" customHeight="1">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sheetData>
  <phoneticPr fontId="25"/>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C1000"/>
  <sheetViews>
    <sheetView workbookViewId="0">
      <selection sqref="A1:C1"/>
    </sheetView>
  </sheetViews>
  <sheetFormatPr defaultColWidth="14.44140625" defaultRowHeight="15" customHeight="1"/>
  <cols>
    <col min="1" max="1" width="4" customWidth="1"/>
    <col min="2" max="2" width="72" customWidth="1"/>
    <col min="3" max="3" width="17.109375" customWidth="1"/>
    <col min="4" max="26" width="8.6640625" customWidth="1"/>
  </cols>
  <sheetData>
    <row r="1" spans="1:3" ht="27.75" customHeight="1">
      <c r="A1" s="26" t="s">
        <v>150</v>
      </c>
      <c r="B1" s="27"/>
      <c r="C1" s="28"/>
    </row>
    <row r="2" spans="1:3" ht="21.75" customHeight="1">
      <c r="A2" s="25" t="s">
        <v>50</v>
      </c>
      <c r="B2" s="23"/>
      <c r="C2" s="24"/>
    </row>
    <row r="3" spans="1:3" ht="15.75" customHeight="1">
      <c r="A3" s="3"/>
      <c r="B3" s="4" t="s">
        <v>51</v>
      </c>
      <c r="C3" s="3"/>
    </row>
    <row r="4" spans="1:3" ht="15.75" customHeight="1">
      <c r="A4" s="3"/>
      <c r="B4" s="4" t="s">
        <v>52</v>
      </c>
      <c r="C4" s="3"/>
    </row>
    <row r="5" spans="1:3" ht="15.75" customHeight="1">
      <c r="A5" s="3"/>
      <c r="B5" s="4" t="s">
        <v>53</v>
      </c>
      <c r="C5" s="3"/>
    </row>
    <row r="6" spans="1:3" ht="15.75" customHeight="1">
      <c r="A6" s="3"/>
      <c r="B6" s="4" t="s">
        <v>54</v>
      </c>
      <c r="C6" s="3"/>
    </row>
    <row r="7" spans="1:3" ht="15.75" customHeight="1">
      <c r="A7" s="3"/>
      <c r="B7" s="4"/>
      <c r="C7" s="3"/>
    </row>
    <row r="8" spans="1:3" ht="21.75" customHeight="1">
      <c r="A8" s="25" t="s">
        <v>55</v>
      </c>
      <c r="B8" s="23"/>
      <c r="C8" s="24"/>
    </row>
    <row r="9" spans="1:3" ht="15.75" customHeight="1">
      <c r="A9" s="3"/>
      <c r="B9" s="4" t="s">
        <v>56</v>
      </c>
      <c r="C9" s="3"/>
    </row>
    <row r="10" spans="1:3" ht="15.75" customHeight="1">
      <c r="A10" s="3"/>
      <c r="B10" s="4" t="s">
        <v>57</v>
      </c>
      <c r="C10" s="3"/>
    </row>
    <row r="11" spans="1:3" ht="15.75" customHeight="1">
      <c r="A11" s="3"/>
      <c r="B11" s="4" t="s">
        <v>58</v>
      </c>
      <c r="C11" s="3"/>
    </row>
    <row r="12" spans="1:3" ht="15.75" customHeight="1">
      <c r="A12" s="3"/>
      <c r="B12" s="4" t="s">
        <v>59</v>
      </c>
      <c r="C12" s="3"/>
    </row>
    <row r="13" spans="1:3" ht="15.75" customHeight="1">
      <c r="A13" s="3"/>
      <c r="B13" s="4" t="s">
        <v>60</v>
      </c>
      <c r="C13" s="3"/>
    </row>
    <row r="14" spans="1:3" ht="15.75" customHeight="1">
      <c r="A14" s="3"/>
      <c r="B14" s="4" t="s">
        <v>61</v>
      </c>
      <c r="C14" s="3"/>
    </row>
    <row r="15" spans="1:3" ht="15.75" customHeight="1">
      <c r="A15" s="3"/>
      <c r="B15" s="4" t="s">
        <v>62</v>
      </c>
      <c r="C15" s="3"/>
    </row>
    <row r="16" spans="1:3" ht="15.75" customHeight="1">
      <c r="A16" s="3"/>
      <c r="B16" s="4" t="s">
        <v>63</v>
      </c>
      <c r="C16" s="3"/>
    </row>
    <row r="17" spans="1:3" ht="15.75" customHeight="1">
      <c r="A17" s="3"/>
      <c r="B17" s="4" t="s">
        <v>64</v>
      </c>
      <c r="C17" s="3"/>
    </row>
    <row r="18" spans="1:3" ht="15.75" customHeight="1">
      <c r="A18" s="3"/>
      <c r="B18" s="4"/>
      <c r="C18" s="3"/>
    </row>
    <row r="19" spans="1:3" ht="21.75" customHeight="1">
      <c r="A19" s="25" t="s">
        <v>65</v>
      </c>
      <c r="B19" s="23"/>
      <c r="C19" s="24"/>
    </row>
    <row r="20" spans="1:3" ht="15.75" customHeight="1">
      <c r="A20" s="5"/>
      <c r="B20" s="6" t="s">
        <v>66</v>
      </c>
      <c r="C20" s="5"/>
    </row>
    <row r="21" spans="1:3" ht="15.75" customHeight="1">
      <c r="A21" s="5"/>
      <c r="B21" s="6" t="s">
        <v>67</v>
      </c>
      <c r="C21" s="5"/>
    </row>
    <row r="22" spans="1:3" ht="15.75" customHeight="1">
      <c r="A22" s="5"/>
      <c r="B22" s="6" t="s">
        <v>173</v>
      </c>
      <c r="C22" s="5"/>
    </row>
    <row r="23" spans="1:3" ht="15.75" customHeight="1">
      <c r="A23" s="3"/>
      <c r="B23" s="4"/>
      <c r="C23" s="3"/>
    </row>
    <row r="24" spans="1:3" ht="21.75" customHeight="1">
      <c r="A24" s="25" t="s">
        <v>68</v>
      </c>
      <c r="B24" s="23"/>
      <c r="C24" s="24"/>
    </row>
    <row r="25" spans="1:3" ht="15.75" customHeight="1">
      <c r="A25" s="7"/>
      <c r="B25" s="8" t="s">
        <v>69</v>
      </c>
      <c r="C25" s="7"/>
    </row>
    <row r="26" spans="1:3" ht="15.75" customHeight="1">
      <c r="A26" s="7"/>
      <c r="B26" s="8" t="s">
        <v>174</v>
      </c>
      <c r="C26" s="7"/>
    </row>
    <row r="27" spans="1:3" ht="15.75" customHeight="1">
      <c r="A27" s="7"/>
      <c r="B27" s="8" t="s">
        <v>70</v>
      </c>
      <c r="C27" s="7"/>
    </row>
    <row r="28" spans="1:3" ht="15.75" customHeight="1">
      <c r="A28" s="7"/>
      <c r="B28" s="8" t="s">
        <v>71</v>
      </c>
      <c r="C28" s="7"/>
    </row>
    <row r="29" spans="1:3" ht="15.75" customHeight="1">
      <c r="A29" s="7"/>
      <c r="B29" s="8" t="s">
        <v>72</v>
      </c>
      <c r="C29" s="7"/>
    </row>
    <row r="30" spans="1:3" ht="15.75" customHeight="1">
      <c r="A30" s="3"/>
      <c r="B30" s="4"/>
      <c r="C30" s="3"/>
    </row>
    <row r="31" spans="1:3" ht="21.75" customHeight="1">
      <c r="A31" s="22" t="s">
        <v>73</v>
      </c>
      <c r="B31" s="23"/>
      <c r="C31" s="24"/>
    </row>
    <row r="32" spans="1:3" ht="15.75" customHeight="1">
      <c r="A32" s="9"/>
      <c r="B32" s="10" t="s">
        <v>74</v>
      </c>
      <c r="C32" s="9"/>
    </row>
    <row r="33" spans="1:3" ht="15.75" customHeight="1">
      <c r="A33" s="9"/>
      <c r="B33" s="11" t="s">
        <v>75</v>
      </c>
      <c r="C33" s="9"/>
    </row>
    <row r="34" spans="1:3" ht="15.75" customHeight="1">
      <c r="A34" s="9"/>
      <c r="B34" s="11" t="s">
        <v>76</v>
      </c>
      <c r="C34" s="9"/>
    </row>
    <row r="35" spans="1:3" ht="15.75" customHeight="1">
      <c r="A35" s="9"/>
      <c r="B35" s="11" t="s">
        <v>77</v>
      </c>
      <c r="C35" s="9"/>
    </row>
    <row r="36" spans="1:3" ht="15.75" customHeight="1">
      <c r="A36" s="9"/>
      <c r="B36" s="11" t="s">
        <v>78</v>
      </c>
      <c r="C36" s="9"/>
    </row>
    <row r="37" spans="1:3" ht="15.75" customHeight="1">
      <c r="A37" s="3"/>
      <c r="B37" s="4"/>
      <c r="C37" s="3"/>
    </row>
    <row r="38" spans="1:3" ht="21.75" customHeight="1">
      <c r="A38" s="25" t="s">
        <v>79</v>
      </c>
      <c r="B38" s="23"/>
      <c r="C38" s="24"/>
    </row>
    <row r="39" spans="1:3" ht="15.75" customHeight="1">
      <c r="A39" s="3"/>
      <c r="B39" s="4" t="s">
        <v>80</v>
      </c>
      <c r="C39" s="3"/>
    </row>
    <row r="40" spans="1:3" ht="15.75" customHeight="1">
      <c r="A40" s="3"/>
      <c r="B40" s="4" t="s">
        <v>81</v>
      </c>
      <c r="C40" s="3"/>
    </row>
    <row r="41" spans="1:3" ht="15.75" customHeight="1">
      <c r="A41" s="3"/>
      <c r="B41" s="4" t="s">
        <v>82</v>
      </c>
      <c r="C41" s="3"/>
    </row>
    <row r="42" spans="1:3" ht="15.75" customHeight="1">
      <c r="A42" s="3"/>
      <c r="B42" s="4" t="s">
        <v>83</v>
      </c>
      <c r="C42" s="3"/>
    </row>
    <row r="43" spans="1:3" ht="15.75" customHeight="1">
      <c r="A43" s="3"/>
      <c r="B43" s="4" t="s">
        <v>84</v>
      </c>
      <c r="C43" s="3"/>
    </row>
    <row r="44" spans="1:3" ht="15.75" customHeight="1">
      <c r="A44" s="3"/>
      <c r="B44" s="4" t="s">
        <v>85</v>
      </c>
      <c r="C44" s="3"/>
    </row>
    <row r="45" spans="1:3" ht="15.75" customHeight="1">
      <c r="A45" s="3"/>
      <c r="B45" s="4" t="s">
        <v>86</v>
      </c>
      <c r="C45" s="3"/>
    </row>
    <row r="46" spans="1:3" ht="15.75" customHeight="1">
      <c r="A46" s="3"/>
      <c r="B46" s="4" t="s">
        <v>87</v>
      </c>
      <c r="C46" s="3"/>
    </row>
    <row r="47" spans="1:3" ht="15.75" customHeight="1">
      <c r="A47" s="3"/>
      <c r="B47" s="4" t="s">
        <v>88</v>
      </c>
      <c r="C47" s="3"/>
    </row>
    <row r="48" spans="1:3" ht="15.75" customHeight="1">
      <c r="A48" s="3"/>
      <c r="B48" s="4" t="s">
        <v>89</v>
      </c>
      <c r="C48" s="3"/>
    </row>
    <row r="49" spans="1:3" ht="15.75" customHeight="1">
      <c r="A49" s="3"/>
      <c r="B49" s="4" t="s">
        <v>90</v>
      </c>
      <c r="C49" s="3"/>
    </row>
    <row r="50" spans="1:3" ht="14.25" customHeight="1"/>
    <row r="51" spans="1:3" ht="14.25" customHeight="1"/>
    <row r="52" spans="1:3" ht="14.25" customHeight="1"/>
    <row r="53" spans="1:3" ht="14.25" customHeight="1"/>
    <row r="54" spans="1:3" ht="14.25" customHeight="1"/>
    <row r="55" spans="1:3" ht="14.25" customHeight="1"/>
    <row r="56" spans="1:3" ht="14.25" customHeight="1"/>
    <row r="57" spans="1:3" ht="14.25" customHeight="1"/>
    <row r="58" spans="1:3" ht="14.25" customHeight="1"/>
    <row r="59" spans="1:3" ht="14.25" customHeight="1"/>
    <row r="60" spans="1:3" ht="14.25" customHeight="1"/>
    <row r="61" spans="1:3" ht="14.25" customHeight="1"/>
    <row r="62" spans="1:3" ht="14.25" customHeight="1"/>
    <row r="63" spans="1:3" ht="14.25" customHeight="1"/>
    <row r="64" spans="1:3"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7">
    <mergeCell ref="A31:C31"/>
    <mergeCell ref="A38:C38"/>
    <mergeCell ref="A1:C1"/>
    <mergeCell ref="A2:C2"/>
    <mergeCell ref="A8:C8"/>
    <mergeCell ref="A19:C19"/>
    <mergeCell ref="A24:C24"/>
  </mergeCells>
  <phoneticPr fontId="25"/>
  <pageMargins left="0.75" right="0.75" top="1" bottom="1" header="0" footer="0"/>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79998168889431442"/>
  </sheetPr>
  <dimension ref="A1:Z1000"/>
  <sheetViews>
    <sheetView workbookViewId="0"/>
  </sheetViews>
  <sheetFormatPr defaultColWidth="14.44140625" defaultRowHeight="15" customHeight="1"/>
  <cols>
    <col min="1" max="1" width="17.33203125" customWidth="1"/>
    <col min="2" max="2" width="78.5546875" customWidth="1"/>
    <col min="3" max="26" width="8.88671875" customWidth="1"/>
  </cols>
  <sheetData>
    <row r="1" spans="1:26" ht="21.75" customHeight="1">
      <c r="A1" s="1" t="s">
        <v>96</v>
      </c>
      <c r="B1" s="12"/>
      <c r="C1" s="12"/>
      <c r="D1" s="12"/>
      <c r="E1" s="12"/>
      <c r="F1" s="12"/>
      <c r="G1" s="12"/>
      <c r="H1" s="12"/>
      <c r="I1" s="12"/>
      <c r="J1" s="12"/>
      <c r="K1" s="12"/>
      <c r="L1" s="12"/>
      <c r="M1" s="12"/>
      <c r="N1" s="12"/>
      <c r="O1" s="12"/>
      <c r="P1" s="12"/>
      <c r="Q1" s="12"/>
      <c r="R1" s="12"/>
      <c r="S1" s="12"/>
      <c r="T1" s="12"/>
      <c r="U1" s="12"/>
      <c r="V1" s="12"/>
      <c r="W1" s="12"/>
      <c r="X1" s="12"/>
      <c r="Y1" s="12"/>
      <c r="Z1" s="12"/>
    </row>
    <row r="2" spans="1:26" ht="14.25" customHeight="1">
      <c r="A2" s="16" t="s">
        <v>97</v>
      </c>
      <c r="B2" s="16" t="s">
        <v>98</v>
      </c>
      <c r="C2" s="12"/>
      <c r="D2" s="12"/>
      <c r="E2" s="12"/>
      <c r="F2" s="12"/>
      <c r="G2" s="12"/>
      <c r="H2" s="12"/>
      <c r="I2" s="12"/>
      <c r="J2" s="12"/>
      <c r="K2" s="12"/>
      <c r="L2" s="12"/>
      <c r="M2" s="12"/>
      <c r="N2" s="12"/>
      <c r="O2" s="12"/>
      <c r="P2" s="12"/>
      <c r="Q2" s="12"/>
      <c r="R2" s="12"/>
      <c r="S2" s="12"/>
      <c r="T2" s="12"/>
      <c r="U2" s="12"/>
      <c r="V2" s="12"/>
      <c r="W2" s="12"/>
      <c r="X2" s="12"/>
      <c r="Y2" s="12"/>
      <c r="Z2" s="12"/>
    </row>
    <row r="3" spans="1:26" ht="31.5" customHeight="1">
      <c r="A3" s="2" t="s">
        <v>24</v>
      </c>
      <c r="B3" s="17" t="s">
        <v>99</v>
      </c>
      <c r="C3" s="12"/>
      <c r="D3" s="12"/>
      <c r="E3" s="12"/>
      <c r="F3" s="12"/>
      <c r="G3" s="12"/>
      <c r="H3" s="12"/>
      <c r="I3" s="12"/>
      <c r="J3" s="12"/>
      <c r="K3" s="12"/>
      <c r="L3" s="12"/>
      <c r="M3" s="12"/>
      <c r="N3" s="12"/>
      <c r="O3" s="12"/>
      <c r="P3" s="12"/>
      <c r="Q3" s="12"/>
      <c r="R3" s="12"/>
      <c r="S3" s="12"/>
      <c r="T3" s="12"/>
      <c r="U3" s="12"/>
      <c r="V3" s="12"/>
      <c r="W3" s="12"/>
      <c r="X3" s="12"/>
      <c r="Y3" s="12"/>
      <c r="Z3" s="12"/>
    </row>
    <row r="4" spans="1:26" ht="31.5" customHeight="1">
      <c r="A4" s="2" t="s">
        <v>26</v>
      </c>
      <c r="B4" s="17" t="s">
        <v>100</v>
      </c>
      <c r="C4" s="12"/>
      <c r="D4" s="12"/>
      <c r="E4" s="12"/>
      <c r="F4" s="12"/>
      <c r="G4" s="12"/>
      <c r="H4" s="12"/>
      <c r="I4" s="12"/>
      <c r="J4" s="12"/>
      <c r="K4" s="12"/>
      <c r="L4" s="12"/>
      <c r="M4" s="12"/>
      <c r="N4" s="12"/>
      <c r="O4" s="12"/>
      <c r="P4" s="12"/>
      <c r="Q4" s="12"/>
      <c r="R4" s="12"/>
      <c r="S4" s="12"/>
      <c r="T4" s="12"/>
      <c r="U4" s="12"/>
      <c r="V4" s="12"/>
      <c r="W4" s="12"/>
      <c r="X4" s="12"/>
      <c r="Y4" s="12"/>
      <c r="Z4" s="12"/>
    </row>
    <row r="5" spans="1:26" ht="31.5" customHeight="1">
      <c r="A5" s="2" t="s">
        <v>28</v>
      </c>
      <c r="B5" s="17" t="s">
        <v>101</v>
      </c>
      <c r="C5" s="12"/>
      <c r="D5" s="12"/>
      <c r="E5" s="12"/>
      <c r="F5" s="12"/>
      <c r="G5" s="12"/>
      <c r="H5" s="12"/>
      <c r="I5" s="12"/>
      <c r="J5" s="12"/>
      <c r="K5" s="12"/>
      <c r="L5" s="12"/>
      <c r="M5" s="12"/>
      <c r="N5" s="12"/>
      <c r="O5" s="12"/>
      <c r="P5" s="12"/>
      <c r="Q5" s="12"/>
      <c r="R5" s="12"/>
      <c r="S5" s="12"/>
      <c r="T5" s="12"/>
      <c r="U5" s="12"/>
      <c r="V5" s="12"/>
      <c r="W5" s="12"/>
      <c r="X5" s="12"/>
      <c r="Y5" s="12"/>
      <c r="Z5" s="12"/>
    </row>
    <row r="6" spans="1:26" ht="31.5" customHeight="1">
      <c r="A6" s="2" t="s">
        <v>30</v>
      </c>
      <c r="B6" s="17" t="s">
        <v>102</v>
      </c>
      <c r="C6" s="12"/>
      <c r="D6" s="12"/>
      <c r="E6" s="12"/>
      <c r="F6" s="12"/>
      <c r="G6" s="12"/>
      <c r="H6" s="12"/>
      <c r="I6" s="12"/>
      <c r="J6" s="12"/>
      <c r="K6" s="12"/>
      <c r="L6" s="12"/>
      <c r="M6" s="12"/>
      <c r="N6" s="12"/>
      <c r="O6" s="12"/>
      <c r="P6" s="12"/>
      <c r="Q6" s="12"/>
      <c r="R6" s="12"/>
      <c r="S6" s="12"/>
      <c r="T6" s="12"/>
      <c r="U6" s="12"/>
      <c r="V6" s="12"/>
      <c r="W6" s="12"/>
      <c r="X6" s="12"/>
      <c r="Y6" s="12"/>
      <c r="Z6" s="12"/>
    </row>
    <row r="7" spans="1:26" ht="31.5" customHeight="1">
      <c r="A7" s="2" t="s">
        <v>32</v>
      </c>
      <c r="B7" s="17" t="s">
        <v>103</v>
      </c>
      <c r="C7" s="12"/>
      <c r="D7" s="12"/>
      <c r="E7" s="12"/>
      <c r="F7" s="12"/>
      <c r="G7" s="12"/>
      <c r="H7" s="12"/>
      <c r="I7" s="12"/>
      <c r="J7" s="12"/>
      <c r="K7" s="12"/>
      <c r="L7" s="12"/>
      <c r="M7" s="12"/>
      <c r="N7" s="12"/>
      <c r="O7" s="12"/>
      <c r="P7" s="12"/>
      <c r="Q7" s="12"/>
      <c r="R7" s="12"/>
      <c r="S7" s="12"/>
      <c r="T7" s="12"/>
      <c r="U7" s="12"/>
      <c r="V7" s="12"/>
      <c r="W7" s="12"/>
      <c r="X7" s="12"/>
      <c r="Y7" s="12"/>
      <c r="Z7" s="12"/>
    </row>
    <row r="8" spans="1:26" ht="31.5" customHeight="1">
      <c r="A8" s="2" t="s">
        <v>34</v>
      </c>
      <c r="B8" s="17" t="s">
        <v>104</v>
      </c>
      <c r="C8" s="12"/>
      <c r="D8" s="12"/>
      <c r="E8" s="12"/>
      <c r="F8" s="12"/>
      <c r="G8" s="12"/>
      <c r="H8" s="12"/>
      <c r="I8" s="12"/>
      <c r="J8" s="12"/>
      <c r="K8" s="12"/>
      <c r="L8" s="12"/>
      <c r="M8" s="12"/>
      <c r="N8" s="12"/>
      <c r="O8" s="12"/>
      <c r="P8" s="12"/>
      <c r="Q8" s="12"/>
      <c r="R8" s="12"/>
      <c r="S8" s="12"/>
      <c r="T8" s="12"/>
      <c r="U8" s="12"/>
      <c r="V8" s="12"/>
      <c r="W8" s="12"/>
      <c r="X8" s="12"/>
      <c r="Y8" s="12"/>
      <c r="Z8" s="12"/>
    </row>
    <row r="9" spans="1:26" ht="31.5" customHeight="1">
      <c r="A9" s="2" t="s">
        <v>36</v>
      </c>
      <c r="B9" s="17" t="s">
        <v>105</v>
      </c>
      <c r="C9" s="12"/>
      <c r="D9" s="12"/>
      <c r="E9" s="12"/>
      <c r="F9" s="12"/>
      <c r="G9" s="12"/>
      <c r="H9" s="12"/>
      <c r="I9" s="12"/>
      <c r="J9" s="12"/>
      <c r="K9" s="12"/>
      <c r="L9" s="12"/>
      <c r="M9" s="12"/>
      <c r="N9" s="12"/>
      <c r="O9" s="12"/>
      <c r="P9" s="12"/>
      <c r="Q9" s="12"/>
      <c r="R9" s="12"/>
      <c r="S9" s="12"/>
      <c r="T9" s="12"/>
      <c r="U9" s="12"/>
      <c r="V9" s="12"/>
      <c r="W9" s="12"/>
      <c r="X9" s="12"/>
      <c r="Y9" s="12"/>
      <c r="Z9" s="12"/>
    </row>
    <row r="10" spans="1:26" ht="31.5" customHeight="1">
      <c r="A10" s="2" t="s">
        <v>38</v>
      </c>
      <c r="B10" s="17" t="s">
        <v>106</v>
      </c>
      <c r="C10" s="12"/>
      <c r="D10" s="12"/>
      <c r="E10" s="12"/>
      <c r="F10" s="12"/>
      <c r="G10" s="12"/>
      <c r="H10" s="12"/>
      <c r="I10" s="12"/>
      <c r="J10" s="12"/>
      <c r="K10" s="12"/>
      <c r="L10" s="12"/>
      <c r="M10" s="12"/>
      <c r="N10" s="12"/>
      <c r="O10" s="12"/>
      <c r="P10" s="12"/>
      <c r="Q10" s="12"/>
      <c r="R10" s="12"/>
      <c r="S10" s="12"/>
      <c r="T10" s="12"/>
      <c r="U10" s="12"/>
      <c r="V10" s="12"/>
      <c r="W10" s="12"/>
      <c r="X10" s="12"/>
      <c r="Y10" s="12"/>
      <c r="Z10" s="12"/>
    </row>
    <row r="11" spans="1:26" ht="31.5" customHeight="1">
      <c r="A11" s="2" t="s">
        <v>40</v>
      </c>
      <c r="B11" s="17" t="s">
        <v>107</v>
      </c>
      <c r="C11" s="12"/>
      <c r="D11" s="12"/>
      <c r="E11" s="12"/>
      <c r="F11" s="12"/>
      <c r="G11" s="12"/>
      <c r="H11" s="12"/>
      <c r="I11" s="12"/>
      <c r="J11" s="12"/>
      <c r="K11" s="12"/>
      <c r="L11" s="12"/>
      <c r="M11" s="12"/>
      <c r="N11" s="12"/>
      <c r="O11" s="12"/>
      <c r="P11" s="12"/>
      <c r="Q11" s="12"/>
      <c r="R11" s="12"/>
      <c r="S11" s="12"/>
      <c r="T11" s="12"/>
      <c r="U11" s="12"/>
      <c r="V11" s="12"/>
      <c r="W11" s="12"/>
      <c r="X11" s="12"/>
      <c r="Y11" s="12"/>
      <c r="Z11" s="12"/>
    </row>
    <row r="12" spans="1:26" ht="31.5" customHeight="1">
      <c r="A12" s="2" t="s">
        <v>41</v>
      </c>
      <c r="B12" s="17" t="s">
        <v>108</v>
      </c>
      <c r="C12" s="12"/>
      <c r="D12" s="12"/>
      <c r="E12" s="12"/>
      <c r="F12" s="12"/>
      <c r="G12" s="12"/>
      <c r="H12" s="12"/>
      <c r="I12" s="12"/>
      <c r="J12" s="12"/>
      <c r="K12" s="12"/>
      <c r="L12" s="12"/>
      <c r="M12" s="12"/>
      <c r="N12" s="12"/>
      <c r="O12" s="12"/>
      <c r="P12" s="12"/>
      <c r="Q12" s="12"/>
      <c r="R12" s="12"/>
      <c r="S12" s="12"/>
      <c r="T12" s="12"/>
      <c r="U12" s="12"/>
      <c r="V12" s="12"/>
      <c r="W12" s="12"/>
      <c r="X12" s="12"/>
      <c r="Y12" s="12"/>
      <c r="Z12" s="12"/>
    </row>
    <row r="13" spans="1:26" ht="30.75" customHeight="1">
      <c r="A13" s="2" t="s">
        <v>43</v>
      </c>
      <c r="B13" s="17" t="s">
        <v>109</v>
      </c>
      <c r="C13" s="12"/>
      <c r="D13" s="12"/>
      <c r="E13" s="12"/>
      <c r="F13" s="12"/>
      <c r="G13" s="12"/>
      <c r="H13" s="12"/>
      <c r="I13" s="12"/>
      <c r="J13" s="12"/>
      <c r="K13" s="12"/>
      <c r="L13" s="12"/>
      <c r="M13" s="12"/>
      <c r="N13" s="12"/>
      <c r="O13" s="12"/>
      <c r="P13" s="12"/>
      <c r="Q13" s="12"/>
      <c r="R13" s="12"/>
      <c r="S13" s="12"/>
      <c r="T13" s="12"/>
      <c r="U13" s="12"/>
      <c r="V13" s="12"/>
      <c r="W13" s="12"/>
      <c r="X13" s="12"/>
      <c r="Y13" s="12"/>
      <c r="Z13" s="12"/>
    </row>
    <row r="14" spans="1:26" ht="14.25" customHeight="1">
      <c r="A14" s="12"/>
      <c r="B14" s="12"/>
      <c r="C14" s="12"/>
      <c r="D14" s="12"/>
      <c r="E14" s="12"/>
      <c r="F14" s="12"/>
      <c r="G14" s="12"/>
      <c r="H14" s="12"/>
      <c r="I14" s="12"/>
      <c r="J14" s="12"/>
      <c r="K14" s="12"/>
      <c r="L14" s="12"/>
      <c r="M14" s="12"/>
      <c r="N14" s="12"/>
      <c r="O14" s="12"/>
      <c r="P14" s="12"/>
      <c r="Q14" s="12"/>
      <c r="R14" s="12"/>
      <c r="S14" s="12"/>
      <c r="T14" s="12"/>
      <c r="U14" s="12"/>
      <c r="V14" s="12"/>
      <c r="W14" s="12"/>
      <c r="X14" s="12"/>
      <c r="Y14" s="12"/>
      <c r="Z14" s="12"/>
    </row>
    <row r="15" spans="1:26" ht="21.75" customHeight="1">
      <c r="A15" s="1" t="s">
        <v>110</v>
      </c>
      <c r="B15" s="12"/>
      <c r="C15" s="12"/>
      <c r="D15" s="12"/>
      <c r="E15" s="12"/>
      <c r="F15" s="12"/>
      <c r="G15" s="12"/>
      <c r="H15" s="12"/>
      <c r="I15" s="12"/>
      <c r="J15" s="12"/>
      <c r="K15" s="12"/>
      <c r="L15" s="12"/>
      <c r="M15" s="12"/>
      <c r="N15" s="12"/>
      <c r="O15" s="12"/>
      <c r="P15" s="12"/>
      <c r="Q15" s="12"/>
      <c r="R15" s="12"/>
      <c r="S15" s="12"/>
      <c r="T15" s="12"/>
      <c r="U15" s="12"/>
      <c r="V15" s="12"/>
      <c r="W15" s="12"/>
      <c r="X15" s="12"/>
      <c r="Y15" s="12"/>
      <c r="Z15" s="12"/>
    </row>
    <row r="16" spans="1:26" ht="27" customHeight="1">
      <c r="A16" s="32" t="s">
        <v>111</v>
      </c>
      <c r="B16" s="33"/>
      <c r="C16" s="12"/>
      <c r="D16" s="12"/>
      <c r="E16" s="12"/>
      <c r="F16" s="12"/>
      <c r="G16" s="12"/>
      <c r="H16" s="12"/>
      <c r="I16" s="12"/>
      <c r="J16" s="12"/>
      <c r="K16" s="12"/>
      <c r="L16" s="12"/>
      <c r="M16" s="12"/>
      <c r="N16" s="12"/>
      <c r="O16" s="12"/>
      <c r="P16" s="12"/>
      <c r="Q16" s="12"/>
      <c r="R16" s="12"/>
      <c r="S16" s="12"/>
      <c r="T16" s="12"/>
      <c r="U16" s="12"/>
      <c r="V16" s="12"/>
      <c r="W16" s="12"/>
      <c r="X16" s="12"/>
      <c r="Y16" s="12"/>
      <c r="Z16" s="12"/>
    </row>
    <row r="17" spans="1:26" ht="41.25" customHeight="1">
      <c r="A17" s="34" t="s">
        <v>112</v>
      </c>
      <c r="B17" s="35"/>
      <c r="C17" s="12"/>
      <c r="D17" s="12"/>
      <c r="E17" s="12"/>
      <c r="F17" s="12"/>
      <c r="G17" s="12"/>
      <c r="H17" s="12"/>
      <c r="I17" s="12"/>
      <c r="J17" s="12"/>
      <c r="K17" s="12"/>
      <c r="L17" s="12"/>
      <c r="M17" s="12"/>
      <c r="N17" s="12"/>
      <c r="O17" s="12"/>
      <c r="P17" s="12"/>
      <c r="Q17" s="12"/>
      <c r="R17" s="12"/>
      <c r="S17" s="12"/>
      <c r="T17" s="12"/>
      <c r="U17" s="12"/>
      <c r="V17" s="12"/>
      <c r="W17" s="12"/>
      <c r="X17" s="12"/>
      <c r="Y17" s="12"/>
      <c r="Z17" s="12"/>
    </row>
    <row r="18" spans="1:26" ht="27" customHeight="1">
      <c r="A18" s="34" t="s">
        <v>113</v>
      </c>
      <c r="B18" s="35"/>
      <c r="C18" s="12"/>
      <c r="D18" s="12"/>
      <c r="E18" s="12"/>
      <c r="F18" s="12"/>
      <c r="G18" s="12"/>
      <c r="H18" s="12"/>
      <c r="I18" s="12"/>
      <c r="J18" s="12"/>
      <c r="K18" s="12"/>
      <c r="L18" s="12"/>
      <c r="M18" s="12"/>
      <c r="N18" s="12"/>
      <c r="O18" s="12"/>
      <c r="P18" s="12"/>
      <c r="Q18" s="12"/>
      <c r="R18" s="12"/>
      <c r="S18" s="12"/>
      <c r="T18" s="12"/>
      <c r="U18" s="12"/>
      <c r="V18" s="12"/>
      <c r="W18" s="12"/>
      <c r="X18" s="12"/>
      <c r="Y18" s="12"/>
      <c r="Z18" s="12"/>
    </row>
    <row r="19" spans="1:26" ht="27" customHeight="1">
      <c r="A19" s="34" t="s">
        <v>114</v>
      </c>
      <c r="B19" s="35"/>
      <c r="C19" s="12"/>
      <c r="D19" s="12"/>
      <c r="E19" s="12"/>
      <c r="F19" s="12"/>
      <c r="G19" s="12"/>
      <c r="H19" s="12"/>
      <c r="I19" s="12"/>
      <c r="J19" s="12"/>
      <c r="K19" s="12"/>
      <c r="L19" s="12"/>
      <c r="M19" s="12"/>
      <c r="N19" s="12"/>
      <c r="O19" s="12"/>
      <c r="P19" s="12"/>
      <c r="Q19" s="12"/>
      <c r="R19" s="12"/>
      <c r="S19" s="12"/>
      <c r="T19" s="12"/>
      <c r="U19" s="12"/>
      <c r="V19" s="12"/>
      <c r="W19" s="12"/>
      <c r="X19" s="12"/>
      <c r="Y19" s="12"/>
      <c r="Z19" s="12"/>
    </row>
    <row r="20" spans="1:26" ht="39" customHeight="1">
      <c r="A20" s="34" t="s">
        <v>115</v>
      </c>
      <c r="B20" s="35"/>
      <c r="C20" s="12"/>
      <c r="D20" s="12"/>
      <c r="E20" s="12"/>
      <c r="F20" s="12"/>
      <c r="G20" s="12"/>
      <c r="H20" s="12"/>
      <c r="I20" s="12"/>
      <c r="J20" s="12"/>
      <c r="K20" s="12"/>
      <c r="L20" s="12"/>
      <c r="M20" s="12"/>
      <c r="N20" s="12"/>
      <c r="O20" s="12"/>
      <c r="P20" s="12"/>
      <c r="Q20" s="12"/>
      <c r="R20" s="12"/>
      <c r="S20" s="12"/>
      <c r="T20" s="12"/>
      <c r="U20" s="12"/>
      <c r="V20" s="12"/>
      <c r="W20" s="12"/>
      <c r="X20" s="12"/>
      <c r="Y20" s="12"/>
      <c r="Z20" s="12"/>
    </row>
    <row r="21" spans="1:26" ht="27" customHeight="1">
      <c r="A21" s="34" t="s">
        <v>116</v>
      </c>
      <c r="B21" s="35"/>
      <c r="C21" s="12"/>
      <c r="D21" s="12"/>
      <c r="E21" s="12"/>
      <c r="F21" s="12"/>
      <c r="G21" s="12"/>
      <c r="H21" s="12"/>
      <c r="I21" s="12"/>
      <c r="J21" s="12"/>
      <c r="K21" s="12"/>
      <c r="L21" s="12"/>
      <c r="M21" s="12"/>
      <c r="N21" s="12"/>
      <c r="O21" s="12"/>
      <c r="P21" s="12"/>
      <c r="Q21" s="12"/>
      <c r="R21" s="12"/>
      <c r="S21" s="12"/>
      <c r="T21" s="12"/>
      <c r="U21" s="12"/>
      <c r="V21" s="12"/>
      <c r="W21" s="12"/>
      <c r="X21" s="12"/>
      <c r="Y21" s="12"/>
      <c r="Z21" s="12"/>
    </row>
    <row r="22" spans="1:26" ht="27" customHeight="1">
      <c r="A22" s="34" t="s">
        <v>117</v>
      </c>
      <c r="B22" s="35"/>
      <c r="C22" s="12"/>
      <c r="D22" s="12"/>
      <c r="E22" s="12"/>
      <c r="F22" s="12"/>
      <c r="G22" s="12"/>
      <c r="H22" s="12"/>
      <c r="I22" s="12"/>
      <c r="J22" s="12"/>
      <c r="K22" s="12"/>
      <c r="L22" s="12"/>
      <c r="M22" s="12"/>
      <c r="N22" s="12"/>
      <c r="O22" s="12"/>
      <c r="P22" s="12"/>
      <c r="Q22" s="12"/>
      <c r="R22" s="12"/>
      <c r="S22" s="12"/>
      <c r="T22" s="12"/>
      <c r="U22" s="12"/>
      <c r="V22" s="12"/>
      <c r="W22" s="12"/>
      <c r="X22" s="12"/>
      <c r="Y22" s="12"/>
      <c r="Z22" s="12"/>
    </row>
    <row r="23" spans="1:26" ht="27" customHeight="1">
      <c r="A23" s="34" t="s">
        <v>118</v>
      </c>
      <c r="B23" s="35"/>
      <c r="C23" s="12"/>
      <c r="D23" s="12"/>
      <c r="E23" s="12"/>
      <c r="F23" s="12"/>
      <c r="G23" s="12"/>
      <c r="H23" s="12"/>
      <c r="I23" s="12"/>
      <c r="J23" s="12"/>
      <c r="K23" s="12"/>
      <c r="L23" s="12"/>
      <c r="M23" s="12"/>
      <c r="N23" s="12"/>
      <c r="O23" s="12"/>
      <c r="P23" s="12"/>
      <c r="Q23" s="12"/>
      <c r="R23" s="12"/>
      <c r="S23" s="12"/>
      <c r="T23" s="12"/>
      <c r="U23" s="12"/>
      <c r="V23" s="12"/>
      <c r="W23" s="12"/>
      <c r="X23" s="12"/>
      <c r="Y23" s="12"/>
      <c r="Z23" s="12"/>
    </row>
    <row r="24" spans="1:26" ht="27" customHeight="1">
      <c r="A24" s="34" t="s">
        <v>119</v>
      </c>
      <c r="B24" s="35"/>
      <c r="C24" s="12"/>
      <c r="D24" s="12"/>
      <c r="E24" s="12"/>
      <c r="F24" s="12"/>
      <c r="G24" s="12"/>
      <c r="H24" s="12"/>
      <c r="I24" s="12"/>
      <c r="J24" s="12"/>
      <c r="K24" s="12"/>
      <c r="L24" s="12"/>
      <c r="M24" s="12"/>
      <c r="N24" s="12"/>
      <c r="O24" s="12"/>
      <c r="P24" s="12"/>
      <c r="Q24" s="12"/>
      <c r="R24" s="12"/>
      <c r="S24" s="12"/>
      <c r="T24" s="12"/>
      <c r="U24" s="12"/>
      <c r="V24" s="12"/>
      <c r="W24" s="12"/>
      <c r="X24" s="12"/>
      <c r="Y24" s="12"/>
      <c r="Z24" s="12"/>
    </row>
    <row r="25" spans="1:26" ht="27" customHeight="1">
      <c r="A25" s="34" t="s">
        <v>120</v>
      </c>
      <c r="B25" s="35"/>
      <c r="C25" s="12"/>
      <c r="D25" s="12"/>
      <c r="E25" s="12"/>
      <c r="F25" s="12"/>
      <c r="G25" s="12"/>
      <c r="H25" s="12"/>
      <c r="I25" s="12"/>
      <c r="J25" s="12"/>
      <c r="K25" s="12"/>
      <c r="L25" s="12"/>
      <c r="M25" s="12"/>
      <c r="N25" s="12"/>
      <c r="O25" s="12"/>
      <c r="P25" s="12"/>
      <c r="Q25" s="12"/>
      <c r="R25" s="12"/>
      <c r="S25" s="12"/>
      <c r="T25" s="12"/>
      <c r="U25" s="12"/>
      <c r="V25" s="12"/>
      <c r="W25" s="12"/>
      <c r="X25" s="12"/>
      <c r="Y25" s="12"/>
      <c r="Z25" s="12"/>
    </row>
    <row r="26" spans="1:26" ht="27" customHeight="1">
      <c r="A26" s="34" t="s">
        <v>121</v>
      </c>
      <c r="B26" s="35"/>
      <c r="C26" s="12"/>
      <c r="D26" s="12"/>
      <c r="E26" s="12"/>
      <c r="F26" s="12"/>
      <c r="G26" s="12"/>
      <c r="H26" s="12"/>
      <c r="I26" s="12"/>
      <c r="J26" s="12"/>
      <c r="K26" s="12"/>
      <c r="L26" s="12"/>
      <c r="M26" s="12"/>
      <c r="N26" s="12"/>
      <c r="O26" s="12"/>
      <c r="P26" s="12"/>
      <c r="Q26" s="12"/>
      <c r="R26" s="12"/>
      <c r="S26" s="12"/>
      <c r="T26" s="12"/>
      <c r="U26" s="12"/>
      <c r="V26" s="12"/>
      <c r="W26" s="12"/>
      <c r="X26" s="12"/>
      <c r="Y26" s="12"/>
      <c r="Z26" s="12"/>
    </row>
    <row r="27" spans="1:26" ht="27" customHeight="1">
      <c r="A27" s="34" t="s">
        <v>122</v>
      </c>
      <c r="B27" s="35"/>
      <c r="C27" s="12"/>
      <c r="D27" s="12"/>
      <c r="E27" s="12"/>
      <c r="F27" s="12"/>
      <c r="G27" s="12"/>
      <c r="H27" s="12"/>
      <c r="I27" s="12"/>
      <c r="J27" s="12"/>
      <c r="K27" s="12"/>
      <c r="L27" s="12"/>
      <c r="M27" s="12"/>
      <c r="N27" s="12"/>
      <c r="O27" s="12"/>
      <c r="P27" s="12"/>
      <c r="Q27" s="12"/>
      <c r="R27" s="12"/>
      <c r="S27" s="12"/>
      <c r="T27" s="12"/>
      <c r="U27" s="12"/>
      <c r="V27" s="12"/>
      <c r="W27" s="12"/>
      <c r="X27" s="12"/>
      <c r="Y27" s="12"/>
      <c r="Z27" s="12"/>
    </row>
    <row r="28" spans="1:26" ht="27" customHeight="1">
      <c r="A28" s="29" t="s">
        <v>123</v>
      </c>
      <c r="B28" s="30"/>
      <c r="C28" s="12"/>
      <c r="D28" s="12"/>
      <c r="E28" s="12"/>
      <c r="F28" s="12"/>
      <c r="G28" s="12"/>
      <c r="H28" s="12"/>
      <c r="I28" s="12"/>
      <c r="J28" s="12"/>
      <c r="K28" s="12"/>
      <c r="L28" s="12"/>
      <c r="M28" s="12"/>
      <c r="N28" s="12"/>
      <c r="O28" s="12"/>
      <c r="P28" s="12"/>
      <c r="Q28" s="12"/>
      <c r="R28" s="12"/>
      <c r="S28" s="12"/>
      <c r="T28" s="12"/>
      <c r="U28" s="12"/>
      <c r="V28" s="12"/>
      <c r="W28" s="12"/>
      <c r="X28" s="12"/>
      <c r="Y28" s="12"/>
      <c r="Z28" s="12"/>
    </row>
    <row r="29" spans="1:26" ht="14.25" customHeight="1">
      <c r="A29" s="12"/>
      <c r="B29" s="12"/>
      <c r="C29" s="12"/>
      <c r="D29" s="12"/>
      <c r="E29" s="12"/>
      <c r="F29" s="12"/>
      <c r="G29" s="12"/>
      <c r="H29" s="12"/>
      <c r="I29" s="12"/>
      <c r="J29" s="12"/>
      <c r="K29" s="12"/>
      <c r="L29" s="12"/>
      <c r="M29" s="12"/>
      <c r="N29" s="12"/>
      <c r="O29" s="12"/>
      <c r="P29" s="12"/>
      <c r="Q29" s="12"/>
      <c r="R29" s="12"/>
      <c r="S29" s="12"/>
      <c r="T29" s="12"/>
      <c r="U29" s="12"/>
      <c r="V29" s="12"/>
      <c r="W29" s="12"/>
      <c r="X29" s="12"/>
      <c r="Y29" s="12"/>
      <c r="Z29" s="12"/>
    </row>
    <row r="30" spans="1:26" ht="14.25" customHeight="1">
      <c r="A30" s="18" t="s">
        <v>14</v>
      </c>
      <c r="B30" s="12"/>
      <c r="C30" s="12"/>
      <c r="D30" s="12"/>
      <c r="E30" s="12"/>
      <c r="F30" s="12"/>
      <c r="G30" s="12"/>
      <c r="H30" s="12"/>
      <c r="I30" s="12"/>
      <c r="J30" s="12"/>
      <c r="K30" s="12"/>
      <c r="L30" s="12"/>
      <c r="M30" s="12"/>
      <c r="N30" s="12"/>
      <c r="O30" s="12"/>
      <c r="P30" s="12"/>
      <c r="Q30" s="12"/>
      <c r="R30" s="12"/>
      <c r="S30" s="12"/>
      <c r="T30" s="12"/>
      <c r="U30" s="12"/>
      <c r="V30" s="12"/>
      <c r="W30" s="12"/>
      <c r="X30" s="12"/>
      <c r="Y30" s="12"/>
      <c r="Z30" s="12"/>
    </row>
    <row r="31" spans="1:26" ht="98.25" customHeight="1">
      <c r="A31" s="31" t="s">
        <v>124</v>
      </c>
      <c r="B31" s="21"/>
      <c r="C31" s="12"/>
      <c r="D31" s="12"/>
      <c r="E31" s="12"/>
      <c r="F31" s="12"/>
      <c r="G31" s="12"/>
      <c r="H31" s="12"/>
      <c r="I31" s="12"/>
      <c r="J31" s="12"/>
      <c r="K31" s="12"/>
      <c r="L31" s="12"/>
      <c r="M31" s="12"/>
      <c r="N31" s="12"/>
      <c r="O31" s="12"/>
      <c r="P31" s="12"/>
      <c r="Q31" s="12"/>
      <c r="R31" s="12"/>
      <c r="S31" s="12"/>
      <c r="T31" s="12"/>
      <c r="U31" s="12"/>
      <c r="V31" s="12"/>
      <c r="W31" s="12"/>
      <c r="X31" s="12"/>
      <c r="Y31" s="12"/>
      <c r="Z31" s="12"/>
    </row>
    <row r="32" spans="1:26" ht="14.25" customHeight="1">
      <c r="A32" s="12"/>
      <c r="B32" s="12"/>
      <c r="C32" s="12"/>
      <c r="D32" s="12"/>
      <c r="E32" s="12"/>
      <c r="F32" s="12"/>
      <c r="G32" s="12"/>
      <c r="H32" s="12"/>
      <c r="I32" s="12"/>
      <c r="J32" s="12"/>
      <c r="K32" s="12"/>
      <c r="L32" s="12"/>
      <c r="M32" s="12"/>
      <c r="N32" s="12"/>
      <c r="O32" s="12"/>
      <c r="P32" s="12"/>
      <c r="Q32" s="12"/>
      <c r="R32" s="12"/>
      <c r="S32" s="12"/>
      <c r="T32" s="12"/>
      <c r="U32" s="12"/>
      <c r="V32" s="12"/>
      <c r="W32" s="12"/>
      <c r="X32" s="12"/>
      <c r="Y32" s="12"/>
      <c r="Z32" s="12"/>
    </row>
    <row r="33" spans="1:26" ht="14.25" customHeight="1">
      <c r="A33" s="12"/>
      <c r="B33" s="12"/>
      <c r="C33" s="12"/>
      <c r="D33" s="12"/>
      <c r="E33" s="12"/>
      <c r="F33" s="12"/>
      <c r="G33" s="12"/>
      <c r="H33" s="12"/>
      <c r="I33" s="12"/>
      <c r="J33" s="12"/>
      <c r="K33" s="12"/>
      <c r="L33" s="12"/>
      <c r="M33" s="12"/>
      <c r="N33" s="12"/>
      <c r="O33" s="12"/>
      <c r="P33" s="12"/>
      <c r="Q33" s="12"/>
      <c r="R33" s="12"/>
      <c r="S33" s="12"/>
      <c r="T33" s="12"/>
      <c r="U33" s="12"/>
      <c r="V33" s="12"/>
      <c r="W33" s="12"/>
      <c r="X33" s="12"/>
      <c r="Y33" s="12"/>
      <c r="Z33" s="12"/>
    </row>
    <row r="34" spans="1:26" ht="14.25" customHeight="1">
      <c r="A34" s="12"/>
      <c r="B34" s="12"/>
      <c r="C34" s="12"/>
      <c r="D34" s="12"/>
      <c r="E34" s="12"/>
      <c r="F34" s="12"/>
      <c r="G34" s="12"/>
      <c r="H34" s="12"/>
      <c r="I34" s="12"/>
      <c r="J34" s="12"/>
      <c r="K34" s="12"/>
      <c r="L34" s="12"/>
      <c r="M34" s="12"/>
      <c r="N34" s="12"/>
      <c r="O34" s="12"/>
      <c r="P34" s="12"/>
      <c r="Q34" s="12"/>
      <c r="R34" s="12"/>
      <c r="S34" s="12"/>
      <c r="T34" s="12"/>
      <c r="U34" s="12"/>
      <c r="V34" s="12"/>
      <c r="W34" s="12"/>
      <c r="X34" s="12"/>
      <c r="Y34" s="12"/>
      <c r="Z34" s="12"/>
    </row>
    <row r="35" spans="1:26" ht="14.25" customHeight="1">
      <c r="A35" s="12"/>
      <c r="B35" s="12"/>
      <c r="C35" s="12"/>
      <c r="D35" s="12"/>
      <c r="E35" s="12"/>
      <c r="F35" s="12"/>
      <c r="G35" s="12"/>
      <c r="H35" s="12"/>
      <c r="I35" s="12"/>
      <c r="J35" s="12"/>
      <c r="K35" s="12"/>
      <c r="L35" s="12"/>
      <c r="M35" s="12"/>
      <c r="N35" s="12"/>
      <c r="O35" s="12"/>
      <c r="P35" s="12"/>
      <c r="Q35" s="12"/>
      <c r="R35" s="12"/>
      <c r="S35" s="12"/>
      <c r="T35" s="12"/>
      <c r="U35" s="12"/>
      <c r="V35" s="12"/>
      <c r="W35" s="12"/>
      <c r="X35" s="12"/>
      <c r="Y35" s="12"/>
      <c r="Z35" s="12"/>
    </row>
    <row r="36" spans="1:26" ht="14.25" customHeight="1">
      <c r="A36" s="12"/>
      <c r="B36" s="12"/>
      <c r="C36" s="12"/>
      <c r="D36" s="12"/>
      <c r="E36" s="12"/>
      <c r="F36" s="12"/>
      <c r="G36" s="12"/>
      <c r="H36" s="12"/>
      <c r="I36" s="12"/>
      <c r="J36" s="12"/>
      <c r="K36" s="12"/>
      <c r="L36" s="12"/>
      <c r="M36" s="12"/>
      <c r="N36" s="12"/>
      <c r="O36" s="12"/>
      <c r="P36" s="12"/>
      <c r="Q36" s="12"/>
      <c r="R36" s="12"/>
      <c r="S36" s="12"/>
      <c r="T36" s="12"/>
      <c r="U36" s="12"/>
      <c r="V36" s="12"/>
      <c r="W36" s="12"/>
      <c r="X36" s="12"/>
      <c r="Y36" s="12"/>
      <c r="Z36" s="12"/>
    </row>
    <row r="37" spans="1:26" ht="14.25" customHeight="1">
      <c r="A37" s="12"/>
      <c r="B37" s="12"/>
      <c r="C37" s="12"/>
      <c r="D37" s="12"/>
      <c r="E37" s="12"/>
      <c r="F37" s="12"/>
      <c r="G37" s="12"/>
      <c r="H37" s="12"/>
      <c r="I37" s="12"/>
      <c r="J37" s="12"/>
      <c r="K37" s="12"/>
      <c r="L37" s="12"/>
      <c r="M37" s="12"/>
      <c r="N37" s="12"/>
      <c r="O37" s="12"/>
      <c r="P37" s="12"/>
      <c r="Q37" s="12"/>
      <c r="R37" s="12"/>
      <c r="S37" s="12"/>
      <c r="T37" s="12"/>
      <c r="U37" s="12"/>
      <c r="V37" s="12"/>
      <c r="W37" s="12"/>
      <c r="X37" s="12"/>
      <c r="Y37" s="12"/>
      <c r="Z37" s="12"/>
    </row>
    <row r="38" spans="1:26" ht="14.25" customHeight="1">
      <c r="A38" s="12"/>
      <c r="B38" s="12"/>
      <c r="C38" s="12"/>
      <c r="D38" s="12"/>
      <c r="E38" s="12"/>
      <c r="F38" s="12"/>
      <c r="G38" s="12"/>
      <c r="H38" s="12"/>
      <c r="I38" s="12"/>
      <c r="J38" s="12"/>
      <c r="K38" s="12"/>
      <c r="L38" s="12"/>
      <c r="M38" s="12"/>
      <c r="N38" s="12"/>
      <c r="O38" s="12"/>
      <c r="P38" s="12"/>
      <c r="Q38" s="12"/>
      <c r="R38" s="12"/>
      <c r="S38" s="12"/>
      <c r="T38" s="12"/>
      <c r="U38" s="12"/>
      <c r="V38" s="12"/>
      <c r="W38" s="12"/>
      <c r="X38" s="12"/>
      <c r="Y38" s="12"/>
      <c r="Z38" s="12"/>
    </row>
    <row r="39" spans="1:26" ht="14.25" customHeight="1">
      <c r="A39" s="12"/>
      <c r="B39" s="12"/>
      <c r="C39" s="12"/>
      <c r="D39" s="12"/>
      <c r="E39" s="12"/>
      <c r="F39" s="12"/>
      <c r="G39" s="12"/>
      <c r="H39" s="12"/>
      <c r="I39" s="12"/>
      <c r="J39" s="12"/>
      <c r="K39" s="12"/>
      <c r="L39" s="12"/>
      <c r="M39" s="12"/>
      <c r="N39" s="12"/>
      <c r="O39" s="12"/>
      <c r="P39" s="12"/>
      <c r="Q39" s="12"/>
      <c r="R39" s="12"/>
      <c r="S39" s="12"/>
      <c r="T39" s="12"/>
      <c r="U39" s="12"/>
      <c r="V39" s="12"/>
      <c r="W39" s="12"/>
      <c r="X39" s="12"/>
      <c r="Y39" s="12"/>
      <c r="Z39" s="12"/>
    </row>
    <row r="40" spans="1:26" ht="14.25" customHeight="1">
      <c r="A40" s="12"/>
      <c r="B40" s="12"/>
      <c r="C40" s="12"/>
      <c r="D40" s="12"/>
      <c r="E40" s="12"/>
      <c r="F40" s="12"/>
      <c r="G40" s="12"/>
      <c r="H40" s="12"/>
      <c r="I40" s="12"/>
      <c r="J40" s="12"/>
      <c r="K40" s="12"/>
      <c r="L40" s="12"/>
      <c r="M40" s="12"/>
      <c r="N40" s="12"/>
      <c r="O40" s="12"/>
      <c r="P40" s="12"/>
      <c r="Q40" s="12"/>
      <c r="R40" s="12"/>
      <c r="S40" s="12"/>
      <c r="T40" s="12"/>
      <c r="U40" s="12"/>
      <c r="V40" s="12"/>
      <c r="W40" s="12"/>
      <c r="X40" s="12"/>
      <c r="Y40" s="12"/>
      <c r="Z40" s="12"/>
    </row>
    <row r="41" spans="1:26" ht="14.25" customHeight="1">
      <c r="A41" s="12"/>
      <c r="B41" s="12"/>
      <c r="C41" s="12"/>
      <c r="D41" s="12"/>
      <c r="E41" s="12"/>
      <c r="F41" s="12"/>
      <c r="G41" s="12"/>
      <c r="H41" s="12"/>
      <c r="I41" s="12"/>
      <c r="J41" s="12"/>
      <c r="K41" s="12"/>
      <c r="L41" s="12"/>
      <c r="M41" s="12"/>
      <c r="N41" s="12"/>
      <c r="O41" s="12"/>
      <c r="P41" s="12"/>
      <c r="Q41" s="12"/>
      <c r="R41" s="12"/>
      <c r="S41" s="12"/>
      <c r="T41" s="12"/>
      <c r="U41" s="12"/>
      <c r="V41" s="12"/>
      <c r="W41" s="12"/>
      <c r="X41" s="12"/>
      <c r="Y41" s="12"/>
      <c r="Z41" s="12"/>
    </row>
    <row r="42" spans="1:26" ht="14.25" customHeight="1">
      <c r="A42" s="12"/>
      <c r="B42" s="12"/>
      <c r="C42" s="12"/>
      <c r="D42" s="12"/>
      <c r="E42" s="12"/>
      <c r="F42" s="12"/>
      <c r="G42" s="12"/>
      <c r="H42" s="12"/>
      <c r="I42" s="12"/>
      <c r="J42" s="12"/>
      <c r="K42" s="12"/>
      <c r="L42" s="12"/>
      <c r="M42" s="12"/>
      <c r="N42" s="12"/>
      <c r="O42" s="12"/>
      <c r="P42" s="12"/>
      <c r="Q42" s="12"/>
      <c r="R42" s="12"/>
      <c r="S42" s="12"/>
      <c r="T42" s="12"/>
      <c r="U42" s="12"/>
      <c r="V42" s="12"/>
      <c r="W42" s="12"/>
      <c r="X42" s="12"/>
      <c r="Y42" s="12"/>
      <c r="Z42" s="12"/>
    </row>
    <row r="43" spans="1:26" ht="14.25" customHeight="1">
      <c r="A43" s="12"/>
      <c r="B43" s="12"/>
      <c r="C43" s="12"/>
      <c r="D43" s="12"/>
      <c r="E43" s="12"/>
      <c r="F43" s="12"/>
      <c r="G43" s="12"/>
      <c r="H43" s="12"/>
      <c r="I43" s="12"/>
      <c r="J43" s="12"/>
      <c r="K43" s="12"/>
      <c r="L43" s="12"/>
      <c r="M43" s="12"/>
      <c r="N43" s="12"/>
      <c r="O43" s="12"/>
      <c r="P43" s="12"/>
      <c r="Q43" s="12"/>
      <c r="R43" s="12"/>
      <c r="S43" s="12"/>
      <c r="T43" s="12"/>
      <c r="U43" s="12"/>
      <c r="V43" s="12"/>
      <c r="W43" s="12"/>
      <c r="X43" s="12"/>
      <c r="Y43" s="12"/>
      <c r="Z43" s="12"/>
    </row>
    <row r="44" spans="1:26" ht="14.25" customHeight="1">
      <c r="A44" s="12"/>
      <c r="B44" s="12"/>
      <c r="C44" s="12"/>
      <c r="D44" s="12"/>
      <c r="E44" s="12"/>
      <c r="F44" s="12"/>
      <c r="G44" s="12"/>
      <c r="H44" s="12"/>
      <c r="I44" s="12"/>
      <c r="J44" s="12"/>
      <c r="K44" s="12"/>
      <c r="L44" s="12"/>
      <c r="M44" s="12"/>
      <c r="N44" s="12"/>
      <c r="O44" s="12"/>
      <c r="P44" s="12"/>
      <c r="Q44" s="12"/>
      <c r="R44" s="12"/>
      <c r="S44" s="12"/>
      <c r="T44" s="12"/>
      <c r="U44" s="12"/>
      <c r="V44" s="12"/>
      <c r="W44" s="12"/>
      <c r="X44" s="12"/>
      <c r="Y44" s="12"/>
      <c r="Z44" s="12"/>
    </row>
    <row r="45" spans="1:26" ht="14.25" customHeight="1">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row>
    <row r="46" spans="1:26" ht="14.25" customHeight="1">
      <c r="A46" s="12"/>
      <c r="B46" s="12"/>
      <c r="C46" s="12"/>
      <c r="D46" s="12"/>
      <c r="E46" s="12"/>
      <c r="F46" s="12"/>
      <c r="G46" s="12"/>
      <c r="H46" s="12"/>
      <c r="I46" s="12"/>
      <c r="J46" s="12"/>
      <c r="K46" s="12"/>
      <c r="L46" s="12"/>
      <c r="M46" s="12"/>
      <c r="N46" s="12"/>
      <c r="O46" s="12"/>
      <c r="P46" s="12"/>
      <c r="Q46" s="12"/>
      <c r="R46" s="12"/>
      <c r="S46" s="12"/>
      <c r="T46" s="12"/>
      <c r="U46" s="12"/>
      <c r="V46" s="12"/>
      <c r="W46" s="12"/>
      <c r="X46" s="12"/>
      <c r="Y46" s="12"/>
      <c r="Z46" s="12"/>
    </row>
    <row r="47" spans="1:26" ht="14.25" customHeight="1">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row>
    <row r="48" spans="1:26" ht="14.25" customHeight="1">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row>
    <row r="49" spans="1:26" ht="14.25" customHeight="1">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row>
    <row r="50" spans="1:26" ht="14.25" customHeight="1">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row>
    <row r="51" spans="1:26" ht="14.25" customHeight="1">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row>
    <row r="52" spans="1:26" ht="14.25" customHeight="1">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row>
    <row r="53" spans="1:26" ht="14.25" customHeight="1">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row>
    <row r="54" spans="1:26" ht="14.25" customHeight="1">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row>
    <row r="55" spans="1:26" ht="14.25" customHeight="1">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row>
    <row r="56" spans="1:26" ht="14.25" customHeight="1">
      <c r="A56" s="12"/>
      <c r="B56" s="12"/>
      <c r="C56" s="12"/>
      <c r="D56" s="12"/>
      <c r="E56" s="12"/>
      <c r="F56" s="12"/>
      <c r="G56" s="12"/>
      <c r="H56" s="12"/>
      <c r="I56" s="12"/>
      <c r="J56" s="12"/>
      <c r="K56" s="12"/>
      <c r="L56" s="12"/>
      <c r="M56" s="12"/>
      <c r="N56" s="12"/>
      <c r="O56" s="12"/>
      <c r="P56" s="12"/>
      <c r="Q56" s="12"/>
      <c r="R56" s="12"/>
      <c r="S56" s="12"/>
      <c r="T56" s="12"/>
      <c r="U56" s="12"/>
      <c r="V56" s="12"/>
      <c r="W56" s="12"/>
      <c r="X56" s="12"/>
      <c r="Y56" s="12"/>
      <c r="Z56" s="12"/>
    </row>
    <row r="57" spans="1:26" ht="14.25" customHeight="1">
      <c r="A57" s="12"/>
      <c r="B57" s="12"/>
      <c r="C57" s="12"/>
      <c r="D57" s="12"/>
      <c r="E57" s="12"/>
      <c r="F57" s="12"/>
      <c r="G57" s="12"/>
      <c r="H57" s="12"/>
      <c r="I57" s="12"/>
      <c r="J57" s="12"/>
      <c r="K57" s="12"/>
      <c r="L57" s="12"/>
      <c r="M57" s="12"/>
      <c r="N57" s="12"/>
      <c r="O57" s="12"/>
      <c r="P57" s="12"/>
      <c r="Q57" s="12"/>
      <c r="R57" s="12"/>
      <c r="S57" s="12"/>
      <c r="T57" s="12"/>
      <c r="U57" s="12"/>
      <c r="V57" s="12"/>
      <c r="W57" s="12"/>
      <c r="X57" s="12"/>
      <c r="Y57" s="12"/>
      <c r="Z57" s="12"/>
    </row>
    <row r="58" spans="1:26" ht="14.25" customHeight="1">
      <c r="A58" s="12"/>
      <c r="B58" s="12"/>
      <c r="C58" s="12"/>
      <c r="D58" s="12"/>
      <c r="E58" s="12"/>
      <c r="F58" s="12"/>
      <c r="G58" s="12"/>
      <c r="H58" s="12"/>
      <c r="I58" s="12"/>
      <c r="J58" s="12"/>
      <c r="K58" s="12"/>
      <c r="L58" s="12"/>
      <c r="M58" s="12"/>
      <c r="N58" s="12"/>
      <c r="O58" s="12"/>
      <c r="P58" s="12"/>
      <c r="Q58" s="12"/>
      <c r="R58" s="12"/>
      <c r="S58" s="12"/>
      <c r="T58" s="12"/>
      <c r="U58" s="12"/>
      <c r="V58" s="12"/>
      <c r="W58" s="12"/>
      <c r="X58" s="12"/>
      <c r="Y58" s="12"/>
      <c r="Z58" s="12"/>
    </row>
    <row r="59" spans="1:26" ht="14.25" customHeight="1">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row>
    <row r="60" spans="1:26" ht="14.25" customHeight="1">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row>
    <row r="61" spans="1:26" ht="14.25" customHeight="1">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row>
    <row r="62" spans="1:26" ht="14.25" customHeight="1">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row>
    <row r="63" spans="1:26" ht="14.25" customHeight="1">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row>
    <row r="64" spans="1:26" ht="14.25" customHeight="1">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row>
    <row r="65" spans="1:26" ht="14.25" customHeight="1">
      <c r="A65" s="12"/>
      <c r="B65" s="12"/>
      <c r="C65" s="12"/>
      <c r="D65" s="12"/>
      <c r="E65" s="12"/>
      <c r="F65" s="12"/>
      <c r="G65" s="12"/>
      <c r="H65" s="12"/>
      <c r="I65" s="12"/>
      <c r="J65" s="12"/>
      <c r="K65" s="12"/>
      <c r="L65" s="12"/>
      <c r="M65" s="12"/>
      <c r="N65" s="12"/>
      <c r="O65" s="12"/>
      <c r="P65" s="12"/>
      <c r="Q65" s="12"/>
      <c r="R65" s="12"/>
      <c r="S65" s="12"/>
      <c r="T65" s="12"/>
      <c r="U65" s="12"/>
      <c r="V65" s="12"/>
      <c r="W65" s="12"/>
      <c r="X65" s="12"/>
      <c r="Y65" s="12"/>
      <c r="Z65" s="12"/>
    </row>
    <row r="66" spans="1:26" ht="14.25" customHeight="1">
      <c r="A66" s="12"/>
      <c r="B66" s="12"/>
      <c r="C66" s="12"/>
      <c r="D66" s="12"/>
      <c r="E66" s="12"/>
      <c r="F66" s="12"/>
      <c r="G66" s="12"/>
      <c r="H66" s="12"/>
      <c r="I66" s="12"/>
      <c r="J66" s="12"/>
      <c r="K66" s="12"/>
      <c r="L66" s="12"/>
      <c r="M66" s="12"/>
      <c r="N66" s="12"/>
      <c r="O66" s="12"/>
      <c r="P66" s="12"/>
      <c r="Q66" s="12"/>
      <c r="R66" s="12"/>
      <c r="S66" s="12"/>
      <c r="T66" s="12"/>
      <c r="U66" s="12"/>
      <c r="V66" s="12"/>
      <c r="W66" s="12"/>
      <c r="X66" s="12"/>
      <c r="Y66" s="12"/>
      <c r="Z66" s="12"/>
    </row>
    <row r="67" spans="1:26" ht="14.25" customHeight="1">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row>
    <row r="68" spans="1:26" ht="14.25" customHeight="1">
      <c r="A68" s="12"/>
      <c r="B68" s="12"/>
      <c r="C68" s="12"/>
      <c r="D68" s="12"/>
      <c r="E68" s="12"/>
      <c r="F68" s="12"/>
      <c r="G68" s="12"/>
      <c r="H68" s="12"/>
      <c r="I68" s="12"/>
      <c r="J68" s="12"/>
      <c r="K68" s="12"/>
      <c r="L68" s="12"/>
      <c r="M68" s="12"/>
      <c r="N68" s="12"/>
      <c r="O68" s="12"/>
      <c r="P68" s="12"/>
      <c r="Q68" s="12"/>
      <c r="R68" s="12"/>
      <c r="S68" s="12"/>
      <c r="T68" s="12"/>
      <c r="U68" s="12"/>
      <c r="V68" s="12"/>
      <c r="W68" s="12"/>
      <c r="X68" s="12"/>
      <c r="Y68" s="12"/>
      <c r="Z68" s="12"/>
    </row>
    <row r="69" spans="1:26" ht="14.25" customHeight="1">
      <c r="A69" s="12"/>
      <c r="B69" s="12"/>
      <c r="C69" s="12"/>
      <c r="D69" s="12"/>
      <c r="E69" s="12"/>
      <c r="F69" s="12"/>
      <c r="G69" s="12"/>
      <c r="H69" s="12"/>
      <c r="I69" s="12"/>
      <c r="J69" s="12"/>
      <c r="K69" s="12"/>
      <c r="L69" s="12"/>
      <c r="M69" s="12"/>
      <c r="N69" s="12"/>
      <c r="O69" s="12"/>
      <c r="P69" s="12"/>
      <c r="Q69" s="12"/>
      <c r="R69" s="12"/>
      <c r="S69" s="12"/>
      <c r="T69" s="12"/>
      <c r="U69" s="12"/>
      <c r="V69" s="12"/>
      <c r="W69" s="12"/>
      <c r="X69" s="12"/>
      <c r="Y69" s="12"/>
      <c r="Z69" s="12"/>
    </row>
    <row r="70" spans="1:26" ht="14.25" customHeight="1">
      <c r="A70" s="12"/>
      <c r="B70" s="12"/>
      <c r="C70" s="12"/>
      <c r="D70" s="12"/>
      <c r="E70" s="12"/>
      <c r="F70" s="12"/>
      <c r="G70" s="12"/>
      <c r="H70" s="12"/>
      <c r="I70" s="12"/>
      <c r="J70" s="12"/>
      <c r="K70" s="12"/>
      <c r="L70" s="12"/>
      <c r="M70" s="12"/>
      <c r="N70" s="12"/>
      <c r="O70" s="12"/>
      <c r="P70" s="12"/>
      <c r="Q70" s="12"/>
      <c r="R70" s="12"/>
      <c r="S70" s="12"/>
      <c r="T70" s="12"/>
      <c r="U70" s="12"/>
      <c r="V70" s="12"/>
      <c r="W70" s="12"/>
      <c r="X70" s="12"/>
      <c r="Y70" s="12"/>
      <c r="Z70" s="12"/>
    </row>
    <row r="71" spans="1:26" ht="14.25" customHeight="1">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row>
    <row r="72" spans="1:26" ht="14.25" customHeight="1">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row>
    <row r="73" spans="1:26" ht="14.25" customHeight="1">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row>
    <row r="74" spans="1:26" ht="14.25" customHeight="1">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row>
    <row r="75" spans="1:26" ht="14.25" customHeight="1">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row>
    <row r="76" spans="1:26" ht="14.25" customHeight="1">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row>
    <row r="77" spans="1:26" ht="14.25" customHeight="1">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row>
    <row r="78" spans="1:26" ht="14.25" customHeight="1">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row>
    <row r="79" spans="1:26" ht="14.25" customHeight="1">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row>
    <row r="80" spans="1:26" ht="14.25" customHeight="1">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row>
    <row r="81" spans="1:26" ht="14.25" customHeight="1">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row>
    <row r="82" spans="1:26" ht="14.25" customHeight="1">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row>
    <row r="83" spans="1:26" ht="14.25" customHeight="1">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row>
    <row r="84" spans="1:26" ht="14.25" customHeight="1">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row>
    <row r="85" spans="1:26" ht="14.25" customHeight="1">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row>
    <row r="86" spans="1:26" ht="14.25" customHeight="1">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row>
    <row r="87" spans="1:26" ht="14.25" customHeight="1">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row>
    <row r="88" spans="1:26" ht="14.25" customHeight="1">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spans="1:26" ht="14.25" customHeight="1">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spans="1:26" ht="14.25" customHeight="1">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spans="1:26" ht="14.25" customHeight="1">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spans="1:26" ht="14.25" customHeight="1">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spans="1:26" ht="14.25" customHeight="1">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spans="1:26" ht="14.25" customHeight="1">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spans="1:26" ht="14.25" customHeight="1">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spans="1:26" ht="14.25" customHeight="1">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spans="1:26" ht="14.25" customHeight="1">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spans="1:26" ht="14.25" customHeight="1">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spans="1:26" ht="14.25" customHeight="1">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row r="100" spans="1:26" ht="14.2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4.2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4.2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4.2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4.2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4.2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4.2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4.2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4.2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4.2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4.2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4.2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4.2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4.2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4.2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4.2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4.2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4.2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4.2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4.2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4.2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4.2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4.2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4.2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4.2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4.2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4.2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4.2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4.2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4.2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4.2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4.2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4.2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4.2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4.2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4.2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4.2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4.2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4.2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4.2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4.2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4.2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4.2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4.2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4.2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4.2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4.2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4.2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4.2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4.2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4.2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4.2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4.2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4.2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4.2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4.2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4.2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4.2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4.2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4.2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4.2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4.2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4.2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4.2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4.2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4.2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4.2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4.2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4.2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4.2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4.2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4.2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4.2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4.2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4.2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4.2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4.2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4.2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4.2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4.2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4.2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4.2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4.2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4.2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4.2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4.2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4.2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4.2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4.2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4.2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4.2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4.2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4.2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4.2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4.2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4.2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4.2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4.2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4.2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4.2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4.2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4.2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4.2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4.2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4.2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4.2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4.2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4.2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4.2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4.2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4.2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4.2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4.2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4.2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4.2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4.2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4.2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4.2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4.2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4.2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4.2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4.2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4.2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4.2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4.2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4.2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4.2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4.2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4.2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4.2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4.2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4.2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4.2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4.2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4.2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4.2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4.2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4.2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4.2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4.2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4.2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4.2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4.2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4.2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4.2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4.2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4.2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4.2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4.2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4.2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4.2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4.2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4.2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4.2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4.2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4.2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4.2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4.2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4.2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4.2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4.2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4.2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4.2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4.2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4.2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4.2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4.2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4.2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4.2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4.2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4.2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4.2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4.2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4.2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4.2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4.2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4.2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4.2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4.2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4.2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4.2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4.2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4.2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4.2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4.2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4.2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4.2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4.2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4.2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4.2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4.2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4.2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4.2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4.2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4.2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4.2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4.2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4.2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4.2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4.2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4.2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4.2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4.2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4.2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4.2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4.2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4.2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4.2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4.2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4.2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4.2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4.2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4.2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4.2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4.2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4.2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4.2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4.2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4.2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4.2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4.2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4.2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4.2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4.2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4.25" customHeight="1">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4.25" customHeight="1">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4.25" customHeight="1">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4.25" customHeight="1">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4.25" customHeight="1">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4.25" customHeight="1">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4.25" customHeight="1">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4.25" customHeight="1">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4.25" customHeight="1">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4.25" customHeight="1">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4.25" customHeight="1">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4.25" customHeight="1">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4.25" customHeight="1">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4.25" customHeight="1">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4.25" customHeight="1">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4.25" customHeight="1">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4.25" customHeight="1">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4.25" customHeight="1">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4.25" customHeight="1">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4.25" customHeight="1">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4.25" customHeight="1">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4.25" customHeight="1">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4.25" customHeight="1">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4.25" customHeight="1">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4.25" customHeight="1">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4.25" customHeight="1">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4.25" customHeight="1">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4.25" customHeight="1">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4.25" customHeight="1">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4.25" customHeight="1">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4.25" customHeight="1">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4.25" customHeight="1">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4.25" customHeight="1">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4.25" customHeight="1">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4.25" customHeight="1">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4.25" customHeight="1">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4.25" customHeight="1">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4.25" customHeight="1">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4.25" customHeight="1">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4.25" customHeight="1">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4.25" customHeight="1">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4.25"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4.25" customHeight="1">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4.25" customHeight="1">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4.25" customHeight="1">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4.25" customHeight="1">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4.25" customHeight="1">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4.25" customHeight="1">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4.25" customHeight="1">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4.25" customHeight="1">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4.25" customHeight="1">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4.25" customHeight="1">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4.25" customHeight="1">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4.25" customHeight="1">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4.25" customHeight="1">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4.25" customHeight="1">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4.25" customHeight="1">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4.25" customHeight="1">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4.25" customHeight="1">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4.25" customHeight="1">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4.25" customHeight="1">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4.25" customHeight="1">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4.25" customHeight="1">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4.25" customHeight="1">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4.25" customHeight="1">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4.25" customHeight="1">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4.25" customHeight="1">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4.25" customHeight="1">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4.25" customHeight="1">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4.25" customHeight="1">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4.25" customHeight="1">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4.25" customHeight="1">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4.25" customHeight="1">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4.25" customHeight="1">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4.25" customHeight="1">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4.25" customHeight="1">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4.25" customHeight="1">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4.25" customHeight="1">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4.25" customHeight="1">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4.25" customHeight="1">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4.25" customHeight="1">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4.25" customHeight="1">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4.25" customHeight="1">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4.25" customHeight="1">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4.25" customHeight="1">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4.25" customHeight="1">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4.25" customHeight="1">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4.25" customHeight="1">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4.25" customHeight="1">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4.25" customHeight="1">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4.25" customHeight="1">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4.25" customHeight="1">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4.25" customHeight="1">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4.25" customHeight="1">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4.25" customHeight="1">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4.25" customHeight="1">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4.25" customHeight="1">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4.25" customHeight="1">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4.25" customHeight="1">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4.25" customHeight="1">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4.25" customHeight="1">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4.25" customHeight="1">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4.25" customHeight="1">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4.25" customHeight="1">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4.25" customHeight="1">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4.25" customHeight="1">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4.25" customHeight="1">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4.25" customHeight="1">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4.25" customHeight="1">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4.25" customHeight="1">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4.25" customHeight="1">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4.25" customHeight="1">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4.25" customHeight="1">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4.2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4.25" customHeight="1">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4.2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4.2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4.25" customHeight="1">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4.25" customHeight="1">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4.25" customHeight="1">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4.25" customHeight="1">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4.25" customHeight="1">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4.25" customHeight="1">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4.25" customHeight="1">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4.25" customHeight="1">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4.25" customHeight="1">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4.25" customHeight="1">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4.25" customHeight="1">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4.25" customHeight="1">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4.2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4.2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4.2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4.2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4.2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4.2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4.2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4.2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4.2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4.2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4.2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4.2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4.2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4.2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4.2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4.2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4.2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4.2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4.2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4.2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4.2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4.2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4.2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4.2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4.2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4.2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4.2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4.2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4.2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4.2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4.2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4.2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4.2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4.2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4.2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4.2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4.2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4.2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4.2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4.2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4.2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4.2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4.2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4.2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4.2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4.2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4.2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4.2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4.2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4.2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4.2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4.2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4.2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4.2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4.2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4.2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4.2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4.2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4.2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4.2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4.2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4.2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4.2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4.2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4.2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4.2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4.2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4.2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4.2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4.2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4.2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4.2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4.2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4.2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4.2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4.2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4.2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4.2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4.2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4.2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4.2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4.2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4.2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4.2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4.2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4.2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4.2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4.2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4.2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4.2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4.2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4.2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4.2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4.2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4.2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4.2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4.2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4.2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4.2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4.2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4.2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4.2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4.2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4.2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4.2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4.2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4.2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4.2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4.2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4.2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4.2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4.2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4.2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4.2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4.2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4.2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4.2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4.2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4.2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4.2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4.2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4.2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4.2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4.2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4.2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4.2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4.2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4.2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4.2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4.2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4.2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4.2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4.2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4.2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4.2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4.2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4.2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4.2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4.2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4.2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4.2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4.2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4.2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4.2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4.2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4.2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4.2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4.2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4.2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4.2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4.2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4.2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4.2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4.2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4.2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4.2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4.2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4.2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4.2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4.2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4.2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4.2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4.2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4.2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4.2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4.2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4.2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4.2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4.2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4.2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4.2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4.2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4.2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4.2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4.2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4.2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4.2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4.2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4.2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4.2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4.2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4.2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4.2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4.2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4.2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4.2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4.2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4.2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4.2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4.2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4.2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4.2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4.2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4.2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4.2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4.2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4.2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4.2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4.2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4.2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4.2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4.2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4.2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4.2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4.2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4.2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4.2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4.2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4.2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4.2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4.2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4.2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4.2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4.2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4.2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4.2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4.2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4.2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4.2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4.2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4.2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4.2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4.2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4.2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4.2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4.2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4.2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4.2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4.2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4.2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4.2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4.2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4.2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4.2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4.2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4.2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4.2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4.2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4.2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4.2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4.2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4.2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4.2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4.2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4.2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4.2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4.2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4.2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4.2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4.2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4.2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4.2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4.2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4.2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4.2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4.2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4.2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4.2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4.2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4.2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4.2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4.2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4.2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4.2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4.2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4.2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4.2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4.2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4.2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4.2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4.2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4.2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4.2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4.2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4.2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4.2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4.2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4.2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4.2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4.2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4.2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4.2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4.2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4.2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4.2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4.2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4.2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4.2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4.2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4.2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4.2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4.2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4.2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4.2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4.2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4.2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4.2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4.2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4.2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4.2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4.2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4.2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4.2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4.2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4.2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4.2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4.2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4.2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4.2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4.2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4.2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4.2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4.2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4.2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4.2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4.2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4.2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4.2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4.2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4.2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4.2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4.2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4.2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4.2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4.2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4.2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4.2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4.2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4.2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4.2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4.2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4.2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4.2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4.2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4.2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4.2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4.2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4.2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4.2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4.2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4.2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4.2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4.2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4.2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4.2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4.2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4.2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4.2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4.2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4.2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4.2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4.2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4.2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4.2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4.2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4.2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4.2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4.2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4.2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4.2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4.2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4.2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4.2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4.2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4.2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4.2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4.2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4.2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4.2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4.2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4.2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4.2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4.2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4.2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4.2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4.2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4.2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4.2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4.2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4.2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4.2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4.2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4.2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4.2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4.2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4.2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4.2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4.2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4.2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4.2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4.2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4.2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4.2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4.2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4.2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4.2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4.2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4.2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4.2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4.2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4.2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4.2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4.2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4.2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4.2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4.2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4.2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4.2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4.2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4.2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4.2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4.2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4.2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4.2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4.2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4.2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4.2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4.2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4.2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4.2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4.2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4.2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4.2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4.2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4.2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4.2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4.2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4.2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4.2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4.2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4.2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4.2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4.2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4.2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4.2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4.2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4.2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4.2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4.2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4.2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4.2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4.2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4.2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4.2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4.2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4.2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4.2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4.2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4.2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4.2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4.2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4.2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4.2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4.2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4.2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4.2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4.2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4.2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4.2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4.2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4.2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4.2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4.2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4.2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4.2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4.2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4.2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4.2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4.2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4.2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4.2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4.2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4.2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4.2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4.2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4.2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4.2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4.2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4.2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4.2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4.2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4.2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4.2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4.2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4.2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4.2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4.2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4.2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4.2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4.2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4.2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4.2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4.2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4.2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4.2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4.2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4.2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4.2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4.2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4.2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4.2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4.2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4.2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4.2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4.2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4.2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4.2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4.2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4.2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4.2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4.2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4.2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4.2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4.2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4.2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4.2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4.2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4.2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4.2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4.2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4.2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4.2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4.2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4.2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4.2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4.2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4.2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4.2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4.2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4.2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4.2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4.2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4.2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4.2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4.2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4.2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4.25" customHeight="1">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4.25" customHeight="1">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4.25" customHeight="1">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4.25" customHeight="1">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4.25" customHeight="1">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4.25" customHeight="1">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4.25" customHeight="1">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4.25" customHeight="1">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4.25" customHeight="1">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4.25" customHeight="1">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4.25" customHeight="1">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4.25" customHeight="1">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mergeCells count="14">
    <mergeCell ref="A28:B28"/>
    <mergeCell ref="A31:B31"/>
    <mergeCell ref="A16:B16"/>
    <mergeCell ref="A17:B17"/>
    <mergeCell ref="A18:B18"/>
    <mergeCell ref="A19:B19"/>
    <mergeCell ref="A20:B20"/>
    <mergeCell ref="A21:B21"/>
    <mergeCell ref="A22:B22"/>
    <mergeCell ref="A23:B23"/>
    <mergeCell ref="A24:B24"/>
    <mergeCell ref="A25:B25"/>
    <mergeCell ref="A26:B26"/>
    <mergeCell ref="A27:B27"/>
  </mergeCells>
  <phoneticPr fontId="25"/>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FFFF"/>
    <pageSetUpPr fitToPage="1"/>
  </sheetPr>
  <dimension ref="A1:I1000"/>
  <sheetViews>
    <sheetView workbookViewId="0">
      <pane xSplit="1" ySplit="3" topLeftCell="B4" activePane="bottomRight" state="frozen"/>
      <selection activeCell="D59" sqref="D59"/>
      <selection pane="topRight" activeCell="D59" sqref="D59"/>
      <selection pane="bottomLeft" activeCell="D59" sqref="D59"/>
      <selection pane="bottomRight" activeCell="B4" sqref="B4"/>
    </sheetView>
  </sheetViews>
  <sheetFormatPr defaultColWidth="14.44140625" defaultRowHeight="15" customHeight="1"/>
  <cols>
    <col min="1" max="2" width="12" style="38" customWidth="1"/>
    <col min="3" max="3" width="22" style="38" customWidth="1"/>
    <col min="4" max="4" width="30" style="38" customWidth="1"/>
    <col min="5" max="5" width="34" style="38" customWidth="1"/>
    <col min="6" max="6" width="7" style="38" customWidth="1"/>
    <col min="7" max="8" width="13" style="38" customWidth="1"/>
    <col min="9" max="9" width="20" style="38" customWidth="1"/>
    <col min="10" max="26" width="8.6640625" style="38" customWidth="1"/>
    <col min="27" max="16384" width="14.44140625" style="38"/>
  </cols>
  <sheetData>
    <row r="1" spans="1:9" ht="24" customHeight="1">
      <c r="A1" s="80" t="s">
        <v>152</v>
      </c>
      <c r="B1" s="81"/>
      <c r="C1" s="81"/>
      <c r="D1" s="81"/>
      <c r="E1" s="81"/>
      <c r="F1" s="81"/>
      <c r="G1" s="81"/>
      <c r="H1" s="81"/>
      <c r="I1" s="82"/>
    </row>
    <row r="2" spans="1:9" ht="15.75" customHeight="1">
      <c r="A2" s="83" t="s">
        <v>125</v>
      </c>
      <c r="B2" s="81"/>
      <c r="C2" s="81"/>
      <c r="D2" s="81"/>
      <c r="E2" s="81"/>
      <c r="F2" s="81"/>
      <c r="G2" s="81"/>
      <c r="H2" s="81"/>
      <c r="I2" s="82"/>
    </row>
    <row r="3" spans="1:9" ht="36" customHeight="1">
      <c r="A3" s="84" t="s">
        <v>126</v>
      </c>
      <c r="B3" s="84" t="s">
        <v>127</v>
      </c>
      <c r="C3" s="84" t="s">
        <v>128</v>
      </c>
      <c r="D3" s="84" t="s">
        <v>129</v>
      </c>
      <c r="E3" s="84" t="s">
        <v>130</v>
      </c>
      <c r="F3" s="84" t="s">
        <v>131</v>
      </c>
      <c r="G3" s="84" t="s">
        <v>132</v>
      </c>
      <c r="H3" s="84" t="s">
        <v>133</v>
      </c>
      <c r="I3" s="84" t="s">
        <v>14</v>
      </c>
    </row>
    <row r="4" spans="1:9" ht="18" customHeight="1">
      <c r="A4" s="97" t="str">
        <f t="shared" ref="A4:A53" si="0">IF(H4="","","制-"&amp;TEXT(ROW()-3,"00"))</f>
        <v/>
      </c>
      <c r="B4" s="85"/>
      <c r="C4" s="86"/>
      <c r="D4" s="86"/>
      <c r="E4" s="87"/>
      <c r="F4" s="88"/>
      <c r="G4" s="89"/>
      <c r="H4" s="98" t="str">
        <f t="shared" ref="H4:H53" si="1">IF(AND(F4="",G4=""),"",IF(AND(ISNUMBER(F4),ISNUMBER(G4)),F4*G4,IF(ISNUMBER(G4),G4,"")))</f>
        <v/>
      </c>
      <c r="I4" s="90"/>
    </row>
    <row r="5" spans="1:9" ht="18" customHeight="1">
      <c r="A5" s="97" t="str">
        <f t="shared" si="0"/>
        <v/>
      </c>
      <c r="B5" s="85"/>
      <c r="C5" s="86"/>
      <c r="D5" s="86"/>
      <c r="E5" s="87"/>
      <c r="F5" s="91"/>
      <c r="G5" s="89"/>
      <c r="H5" s="98" t="str">
        <f t="shared" si="1"/>
        <v/>
      </c>
      <c r="I5" s="90"/>
    </row>
    <row r="6" spans="1:9" ht="18" customHeight="1">
      <c r="A6" s="97" t="str">
        <f t="shared" si="0"/>
        <v/>
      </c>
      <c r="B6" s="85"/>
      <c r="C6" s="92"/>
      <c r="D6" s="92"/>
      <c r="E6" s="92"/>
      <c r="F6" s="91"/>
      <c r="G6" s="89"/>
      <c r="H6" s="98" t="str">
        <f t="shared" si="1"/>
        <v/>
      </c>
      <c r="I6" s="90"/>
    </row>
    <row r="7" spans="1:9" ht="18" customHeight="1">
      <c r="A7" s="97" t="str">
        <f t="shared" si="0"/>
        <v/>
      </c>
      <c r="B7" s="85"/>
      <c r="C7" s="92"/>
      <c r="D7" s="92"/>
      <c r="E7" s="92"/>
      <c r="F7" s="91"/>
      <c r="G7" s="89"/>
      <c r="H7" s="98" t="str">
        <f t="shared" si="1"/>
        <v/>
      </c>
      <c r="I7" s="90"/>
    </row>
    <row r="8" spans="1:9" ht="18" customHeight="1">
      <c r="A8" s="97" t="str">
        <f t="shared" si="0"/>
        <v/>
      </c>
      <c r="B8" s="85"/>
      <c r="C8" s="92"/>
      <c r="D8" s="92"/>
      <c r="E8" s="92"/>
      <c r="F8" s="91"/>
      <c r="G8" s="89"/>
      <c r="H8" s="98" t="str">
        <f t="shared" si="1"/>
        <v/>
      </c>
      <c r="I8" s="90"/>
    </row>
    <row r="9" spans="1:9" ht="18" customHeight="1">
      <c r="A9" s="97" t="str">
        <f t="shared" si="0"/>
        <v/>
      </c>
      <c r="B9" s="85"/>
      <c r="C9" s="92"/>
      <c r="D9" s="92"/>
      <c r="E9" s="92"/>
      <c r="F9" s="91"/>
      <c r="G9" s="89"/>
      <c r="H9" s="98" t="str">
        <f t="shared" si="1"/>
        <v/>
      </c>
      <c r="I9" s="90"/>
    </row>
    <row r="10" spans="1:9" ht="18" customHeight="1">
      <c r="A10" s="97" t="str">
        <f t="shared" si="0"/>
        <v/>
      </c>
      <c r="B10" s="85"/>
      <c r="C10" s="92"/>
      <c r="D10" s="92"/>
      <c r="E10" s="92"/>
      <c r="F10" s="91"/>
      <c r="G10" s="89"/>
      <c r="H10" s="98" t="str">
        <f t="shared" si="1"/>
        <v/>
      </c>
      <c r="I10" s="90"/>
    </row>
    <row r="11" spans="1:9" ht="18" customHeight="1">
      <c r="A11" s="97" t="str">
        <f t="shared" si="0"/>
        <v/>
      </c>
      <c r="B11" s="85"/>
      <c r="C11" s="92"/>
      <c r="D11" s="92"/>
      <c r="E11" s="92"/>
      <c r="F11" s="91"/>
      <c r="G11" s="89"/>
      <c r="H11" s="98" t="str">
        <f t="shared" si="1"/>
        <v/>
      </c>
      <c r="I11" s="90"/>
    </row>
    <row r="12" spans="1:9" ht="18" customHeight="1">
      <c r="A12" s="97" t="str">
        <f t="shared" si="0"/>
        <v/>
      </c>
      <c r="B12" s="85"/>
      <c r="C12" s="92"/>
      <c r="D12" s="92"/>
      <c r="E12" s="92"/>
      <c r="F12" s="91"/>
      <c r="G12" s="89"/>
      <c r="H12" s="98" t="str">
        <f t="shared" si="1"/>
        <v/>
      </c>
      <c r="I12" s="90"/>
    </row>
    <row r="13" spans="1:9" ht="18" customHeight="1">
      <c r="A13" s="97" t="str">
        <f t="shared" si="0"/>
        <v/>
      </c>
      <c r="B13" s="85"/>
      <c r="C13" s="92"/>
      <c r="D13" s="92"/>
      <c r="E13" s="92"/>
      <c r="F13" s="91"/>
      <c r="G13" s="89"/>
      <c r="H13" s="98" t="str">
        <f t="shared" si="1"/>
        <v/>
      </c>
      <c r="I13" s="90"/>
    </row>
    <row r="14" spans="1:9" ht="18" customHeight="1">
      <c r="A14" s="97" t="str">
        <f t="shared" si="0"/>
        <v/>
      </c>
      <c r="B14" s="85"/>
      <c r="C14" s="92"/>
      <c r="D14" s="92"/>
      <c r="E14" s="92"/>
      <c r="F14" s="91"/>
      <c r="G14" s="89"/>
      <c r="H14" s="98" t="str">
        <f t="shared" si="1"/>
        <v/>
      </c>
      <c r="I14" s="90"/>
    </row>
    <row r="15" spans="1:9" ht="18" customHeight="1">
      <c r="A15" s="97" t="str">
        <f t="shared" si="0"/>
        <v/>
      </c>
      <c r="B15" s="85"/>
      <c r="C15" s="92"/>
      <c r="D15" s="92"/>
      <c r="E15" s="92"/>
      <c r="F15" s="91"/>
      <c r="G15" s="89"/>
      <c r="H15" s="98" t="str">
        <f t="shared" si="1"/>
        <v/>
      </c>
      <c r="I15" s="90"/>
    </row>
    <row r="16" spans="1:9" ht="18" customHeight="1">
      <c r="A16" s="97" t="str">
        <f t="shared" si="0"/>
        <v/>
      </c>
      <c r="B16" s="85"/>
      <c r="C16" s="92"/>
      <c r="D16" s="92"/>
      <c r="E16" s="92"/>
      <c r="F16" s="91"/>
      <c r="G16" s="89"/>
      <c r="H16" s="98" t="str">
        <f t="shared" si="1"/>
        <v/>
      </c>
      <c r="I16" s="90"/>
    </row>
    <row r="17" spans="1:9" ht="18" customHeight="1">
      <c r="A17" s="97" t="str">
        <f t="shared" si="0"/>
        <v/>
      </c>
      <c r="B17" s="85"/>
      <c r="C17" s="92"/>
      <c r="D17" s="92"/>
      <c r="E17" s="92"/>
      <c r="F17" s="91"/>
      <c r="G17" s="89"/>
      <c r="H17" s="98" t="str">
        <f t="shared" si="1"/>
        <v/>
      </c>
      <c r="I17" s="90"/>
    </row>
    <row r="18" spans="1:9" ht="18" customHeight="1">
      <c r="A18" s="97" t="str">
        <f t="shared" si="0"/>
        <v/>
      </c>
      <c r="B18" s="85"/>
      <c r="C18" s="92"/>
      <c r="D18" s="92"/>
      <c r="E18" s="92"/>
      <c r="F18" s="91"/>
      <c r="G18" s="89"/>
      <c r="H18" s="98" t="str">
        <f t="shared" si="1"/>
        <v/>
      </c>
      <c r="I18" s="90"/>
    </row>
    <row r="19" spans="1:9" ht="18" customHeight="1">
      <c r="A19" s="97" t="str">
        <f t="shared" si="0"/>
        <v/>
      </c>
      <c r="B19" s="85"/>
      <c r="C19" s="92"/>
      <c r="D19" s="92"/>
      <c r="E19" s="92"/>
      <c r="F19" s="91"/>
      <c r="G19" s="89"/>
      <c r="H19" s="98" t="str">
        <f t="shared" si="1"/>
        <v/>
      </c>
      <c r="I19" s="90"/>
    </row>
    <row r="20" spans="1:9" ht="18" customHeight="1">
      <c r="A20" s="97" t="str">
        <f t="shared" si="0"/>
        <v/>
      </c>
      <c r="B20" s="85"/>
      <c r="C20" s="92"/>
      <c r="D20" s="92"/>
      <c r="E20" s="92"/>
      <c r="F20" s="91"/>
      <c r="G20" s="89"/>
      <c r="H20" s="98" t="str">
        <f t="shared" si="1"/>
        <v/>
      </c>
      <c r="I20" s="90"/>
    </row>
    <row r="21" spans="1:9" ht="18" customHeight="1">
      <c r="A21" s="97" t="str">
        <f t="shared" si="0"/>
        <v/>
      </c>
      <c r="B21" s="85"/>
      <c r="C21" s="92"/>
      <c r="D21" s="92"/>
      <c r="E21" s="92"/>
      <c r="F21" s="91"/>
      <c r="G21" s="89"/>
      <c r="H21" s="98" t="str">
        <f t="shared" si="1"/>
        <v/>
      </c>
      <c r="I21" s="90"/>
    </row>
    <row r="22" spans="1:9" ht="18" customHeight="1">
      <c r="A22" s="97" t="str">
        <f t="shared" si="0"/>
        <v/>
      </c>
      <c r="B22" s="85"/>
      <c r="C22" s="92"/>
      <c r="D22" s="92"/>
      <c r="E22" s="92"/>
      <c r="F22" s="91"/>
      <c r="G22" s="89"/>
      <c r="H22" s="98" t="str">
        <f t="shared" si="1"/>
        <v/>
      </c>
      <c r="I22" s="90"/>
    </row>
    <row r="23" spans="1:9" ht="18" customHeight="1">
      <c r="A23" s="97" t="str">
        <f t="shared" si="0"/>
        <v/>
      </c>
      <c r="B23" s="85"/>
      <c r="C23" s="92"/>
      <c r="D23" s="92"/>
      <c r="E23" s="92"/>
      <c r="F23" s="91"/>
      <c r="G23" s="89"/>
      <c r="H23" s="98" t="str">
        <f t="shared" si="1"/>
        <v/>
      </c>
      <c r="I23" s="90"/>
    </row>
    <row r="24" spans="1:9" ht="18" customHeight="1">
      <c r="A24" s="97" t="str">
        <f t="shared" si="0"/>
        <v/>
      </c>
      <c r="B24" s="85"/>
      <c r="C24" s="92"/>
      <c r="D24" s="92"/>
      <c r="E24" s="92"/>
      <c r="F24" s="91"/>
      <c r="G24" s="89"/>
      <c r="H24" s="98" t="str">
        <f t="shared" si="1"/>
        <v/>
      </c>
      <c r="I24" s="90"/>
    </row>
    <row r="25" spans="1:9" ht="18" customHeight="1">
      <c r="A25" s="97" t="str">
        <f t="shared" si="0"/>
        <v/>
      </c>
      <c r="B25" s="85"/>
      <c r="C25" s="92"/>
      <c r="D25" s="92"/>
      <c r="E25" s="92"/>
      <c r="F25" s="91"/>
      <c r="G25" s="89"/>
      <c r="H25" s="98" t="str">
        <f t="shared" si="1"/>
        <v/>
      </c>
      <c r="I25" s="90"/>
    </row>
    <row r="26" spans="1:9" ht="18" customHeight="1">
      <c r="A26" s="97" t="str">
        <f t="shared" si="0"/>
        <v/>
      </c>
      <c r="B26" s="85"/>
      <c r="C26" s="92"/>
      <c r="D26" s="92"/>
      <c r="E26" s="92"/>
      <c r="F26" s="91"/>
      <c r="G26" s="89"/>
      <c r="H26" s="98" t="str">
        <f t="shared" si="1"/>
        <v/>
      </c>
      <c r="I26" s="90"/>
    </row>
    <row r="27" spans="1:9" ht="18" customHeight="1">
      <c r="A27" s="97" t="str">
        <f t="shared" si="0"/>
        <v/>
      </c>
      <c r="B27" s="85"/>
      <c r="C27" s="92"/>
      <c r="D27" s="92"/>
      <c r="E27" s="92"/>
      <c r="F27" s="91"/>
      <c r="G27" s="89"/>
      <c r="H27" s="98" t="str">
        <f t="shared" si="1"/>
        <v/>
      </c>
      <c r="I27" s="90"/>
    </row>
    <row r="28" spans="1:9" ht="18" customHeight="1">
      <c r="A28" s="97" t="str">
        <f t="shared" si="0"/>
        <v/>
      </c>
      <c r="B28" s="85"/>
      <c r="C28" s="92"/>
      <c r="D28" s="92"/>
      <c r="E28" s="92"/>
      <c r="F28" s="91"/>
      <c r="G28" s="89"/>
      <c r="H28" s="98" t="str">
        <f t="shared" si="1"/>
        <v/>
      </c>
      <c r="I28" s="90"/>
    </row>
    <row r="29" spans="1:9" ht="18" customHeight="1">
      <c r="A29" s="97" t="str">
        <f t="shared" si="0"/>
        <v/>
      </c>
      <c r="B29" s="85"/>
      <c r="C29" s="92"/>
      <c r="D29" s="92"/>
      <c r="E29" s="92"/>
      <c r="F29" s="91"/>
      <c r="G29" s="89"/>
      <c r="H29" s="98" t="str">
        <f t="shared" si="1"/>
        <v/>
      </c>
      <c r="I29" s="90"/>
    </row>
    <row r="30" spans="1:9" ht="18" customHeight="1">
      <c r="A30" s="97" t="str">
        <f t="shared" si="0"/>
        <v/>
      </c>
      <c r="B30" s="85"/>
      <c r="C30" s="92"/>
      <c r="D30" s="92"/>
      <c r="E30" s="92"/>
      <c r="F30" s="91"/>
      <c r="G30" s="89"/>
      <c r="H30" s="98" t="str">
        <f t="shared" si="1"/>
        <v/>
      </c>
      <c r="I30" s="90"/>
    </row>
    <row r="31" spans="1:9" ht="18" customHeight="1">
      <c r="A31" s="97" t="str">
        <f t="shared" si="0"/>
        <v/>
      </c>
      <c r="B31" s="85"/>
      <c r="C31" s="92"/>
      <c r="D31" s="92"/>
      <c r="E31" s="92"/>
      <c r="F31" s="91"/>
      <c r="G31" s="89"/>
      <c r="H31" s="98" t="str">
        <f t="shared" si="1"/>
        <v/>
      </c>
      <c r="I31" s="90"/>
    </row>
    <row r="32" spans="1:9" ht="18" customHeight="1">
      <c r="A32" s="97" t="str">
        <f t="shared" si="0"/>
        <v/>
      </c>
      <c r="B32" s="85"/>
      <c r="C32" s="92"/>
      <c r="D32" s="92"/>
      <c r="E32" s="92"/>
      <c r="F32" s="91"/>
      <c r="G32" s="89"/>
      <c r="H32" s="98" t="str">
        <f t="shared" si="1"/>
        <v/>
      </c>
      <c r="I32" s="90"/>
    </row>
    <row r="33" spans="1:9" ht="18" customHeight="1">
      <c r="A33" s="97" t="str">
        <f t="shared" si="0"/>
        <v/>
      </c>
      <c r="B33" s="85"/>
      <c r="C33" s="92"/>
      <c r="D33" s="92"/>
      <c r="E33" s="92"/>
      <c r="F33" s="91"/>
      <c r="G33" s="89"/>
      <c r="H33" s="98" t="str">
        <f t="shared" si="1"/>
        <v/>
      </c>
      <c r="I33" s="90"/>
    </row>
    <row r="34" spans="1:9" ht="18" customHeight="1">
      <c r="A34" s="97" t="str">
        <f t="shared" si="0"/>
        <v/>
      </c>
      <c r="B34" s="85"/>
      <c r="C34" s="92"/>
      <c r="D34" s="92"/>
      <c r="E34" s="92"/>
      <c r="F34" s="91"/>
      <c r="G34" s="89"/>
      <c r="H34" s="98" t="str">
        <f t="shared" si="1"/>
        <v/>
      </c>
      <c r="I34" s="90"/>
    </row>
    <row r="35" spans="1:9" ht="18" customHeight="1">
      <c r="A35" s="97" t="str">
        <f t="shared" si="0"/>
        <v/>
      </c>
      <c r="B35" s="85"/>
      <c r="C35" s="92"/>
      <c r="D35" s="92"/>
      <c r="E35" s="92"/>
      <c r="F35" s="91"/>
      <c r="G35" s="89"/>
      <c r="H35" s="98" t="str">
        <f t="shared" si="1"/>
        <v/>
      </c>
      <c r="I35" s="90"/>
    </row>
    <row r="36" spans="1:9" ht="18" customHeight="1">
      <c r="A36" s="97" t="str">
        <f t="shared" si="0"/>
        <v/>
      </c>
      <c r="B36" s="85"/>
      <c r="C36" s="92"/>
      <c r="D36" s="92"/>
      <c r="E36" s="92"/>
      <c r="F36" s="91"/>
      <c r="G36" s="89"/>
      <c r="H36" s="98" t="str">
        <f t="shared" si="1"/>
        <v/>
      </c>
      <c r="I36" s="90"/>
    </row>
    <row r="37" spans="1:9" ht="18" customHeight="1">
      <c r="A37" s="97" t="str">
        <f t="shared" si="0"/>
        <v/>
      </c>
      <c r="B37" s="85"/>
      <c r="C37" s="92"/>
      <c r="D37" s="92"/>
      <c r="E37" s="92"/>
      <c r="F37" s="91"/>
      <c r="G37" s="89"/>
      <c r="H37" s="98" t="str">
        <f t="shared" si="1"/>
        <v/>
      </c>
      <c r="I37" s="90"/>
    </row>
    <row r="38" spans="1:9" ht="18" customHeight="1">
      <c r="A38" s="97" t="str">
        <f t="shared" si="0"/>
        <v/>
      </c>
      <c r="B38" s="85"/>
      <c r="C38" s="92"/>
      <c r="D38" s="92"/>
      <c r="E38" s="92"/>
      <c r="F38" s="91"/>
      <c r="G38" s="89"/>
      <c r="H38" s="98" t="str">
        <f t="shared" si="1"/>
        <v/>
      </c>
      <c r="I38" s="90"/>
    </row>
    <row r="39" spans="1:9" ht="18" customHeight="1">
      <c r="A39" s="97" t="str">
        <f t="shared" si="0"/>
        <v/>
      </c>
      <c r="B39" s="85"/>
      <c r="C39" s="92"/>
      <c r="D39" s="92"/>
      <c r="E39" s="92"/>
      <c r="F39" s="91"/>
      <c r="G39" s="89"/>
      <c r="H39" s="98" t="str">
        <f t="shared" si="1"/>
        <v/>
      </c>
      <c r="I39" s="90"/>
    </row>
    <row r="40" spans="1:9" ht="18" customHeight="1">
      <c r="A40" s="97" t="str">
        <f t="shared" si="0"/>
        <v/>
      </c>
      <c r="B40" s="85"/>
      <c r="C40" s="92"/>
      <c r="D40" s="92"/>
      <c r="E40" s="92"/>
      <c r="F40" s="91"/>
      <c r="G40" s="89"/>
      <c r="H40" s="98" t="str">
        <f t="shared" si="1"/>
        <v/>
      </c>
      <c r="I40" s="90"/>
    </row>
    <row r="41" spans="1:9" ht="18" customHeight="1">
      <c r="A41" s="97" t="str">
        <f t="shared" si="0"/>
        <v/>
      </c>
      <c r="B41" s="85"/>
      <c r="C41" s="92"/>
      <c r="D41" s="92"/>
      <c r="E41" s="92"/>
      <c r="F41" s="91"/>
      <c r="G41" s="89"/>
      <c r="H41" s="98" t="str">
        <f t="shared" si="1"/>
        <v/>
      </c>
      <c r="I41" s="90"/>
    </row>
    <row r="42" spans="1:9" ht="18" customHeight="1">
      <c r="A42" s="97" t="str">
        <f t="shared" si="0"/>
        <v/>
      </c>
      <c r="B42" s="85"/>
      <c r="C42" s="92"/>
      <c r="D42" s="92"/>
      <c r="E42" s="92"/>
      <c r="F42" s="91"/>
      <c r="G42" s="89"/>
      <c r="H42" s="98" t="str">
        <f t="shared" si="1"/>
        <v/>
      </c>
      <c r="I42" s="90"/>
    </row>
    <row r="43" spans="1:9" ht="18" customHeight="1">
      <c r="A43" s="97" t="str">
        <f t="shared" si="0"/>
        <v/>
      </c>
      <c r="B43" s="85"/>
      <c r="C43" s="92"/>
      <c r="D43" s="92"/>
      <c r="E43" s="92"/>
      <c r="F43" s="91"/>
      <c r="G43" s="89"/>
      <c r="H43" s="98" t="str">
        <f t="shared" si="1"/>
        <v/>
      </c>
      <c r="I43" s="90"/>
    </row>
    <row r="44" spans="1:9" ht="18" customHeight="1">
      <c r="A44" s="97" t="str">
        <f t="shared" si="0"/>
        <v/>
      </c>
      <c r="B44" s="85"/>
      <c r="C44" s="92"/>
      <c r="D44" s="92"/>
      <c r="E44" s="92"/>
      <c r="F44" s="91"/>
      <c r="G44" s="89"/>
      <c r="H44" s="98" t="str">
        <f t="shared" si="1"/>
        <v/>
      </c>
      <c r="I44" s="90"/>
    </row>
    <row r="45" spans="1:9" ht="18" customHeight="1">
      <c r="A45" s="97" t="str">
        <f t="shared" si="0"/>
        <v/>
      </c>
      <c r="B45" s="85"/>
      <c r="C45" s="92"/>
      <c r="D45" s="92"/>
      <c r="E45" s="92"/>
      <c r="F45" s="91"/>
      <c r="G45" s="89"/>
      <c r="H45" s="98" t="str">
        <f t="shared" si="1"/>
        <v/>
      </c>
      <c r="I45" s="90"/>
    </row>
    <row r="46" spans="1:9" ht="18" customHeight="1">
      <c r="A46" s="97" t="str">
        <f t="shared" si="0"/>
        <v/>
      </c>
      <c r="B46" s="85"/>
      <c r="C46" s="92"/>
      <c r="D46" s="92"/>
      <c r="E46" s="92"/>
      <c r="F46" s="91"/>
      <c r="G46" s="89"/>
      <c r="H46" s="98" t="str">
        <f t="shared" si="1"/>
        <v/>
      </c>
      <c r="I46" s="90"/>
    </row>
    <row r="47" spans="1:9" ht="18" customHeight="1">
      <c r="A47" s="97" t="str">
        <f t="shared" si="0"/>
        <v/>
      </c>
      <c r="B47" s="85"/>
      <c r="C47" s="92"/>
      <c r="D47" s="92"/>
      <c r="E47" s="92"/>
      <c r="F47" s="91"/>
      <c r="G47" s="89"/>
      <c r="H47" s="98" t="str">
        <f t="shared" si="1"/>
        <v/>
      </c>
      <c r="I47" s="90"/>
    </row>
    <row r="48" spans="1:9" ht="18" customHeight="1">
      <c r="A48" s="97" t="str">
        <f t="shared" si="0"/>
        <v/>
      </c>
      <c r="B48" s="85"/>
      <c r="C48" s="92"/>
      <c r="D48" s="92"/>
      <c r="E48" s="92"/>
      <c r="F48" s="91"/>
      <c r="G48" s="89"/>
      <c r="H48" s="98" t="str">
        <f t="shared" si="1"/>
        <v/>
      </c>
      <c r="I48" s="90"/>
    </row>
    <row r="49" spans="1:9" ht="18" customHeight="1">
      <c r="A49" s="97" t="str">
        <f t="shared" si="0"/>
        <v/>
      </c>
      <c r="B49" s="85"/>
      <c r="C49" s="92"/>
      <c r="D49" s="92"/>
      <c r="E49" s="92"/>
      <c r="F49" s="91"/>
      <c r="G49" s="89"/>
      <c r="H49" s="98" t="str">
        <f t="shared" si="1"/>
        <v/>
      </c>
      <c r="I49" s="90"/>
    </row>
    <row r="50" spans="1:9" ht="18" customHeight="1">
      <c r="A50" s="97" t="str">
        <f t="shared" si="0"/>
        <v/>
      </c>
      <c r="B50" s="85"/>
      <c r="C50" s="92"/>
      <c r="D50" s="92"/>
      <c r="E50" s="92"/>
      <c r="F50" s="91"/>
      <c r="G50" s="89"/>
      <c r="H50" s="98" t="str">
        <f t="shared" si="1"/>
        <v/>
      </c>
      <c r="I50" s="90"/>
    </row>
    <row r="51" spans="1:9" ht="18" customHeight="1">
      <c r="A51" s="97" t="str">
        <f t="shared" si="0"/>
        <v/>
      </c>
      <c r="B51" s="85"/>
      <c r="C51" s="92"/>
      <c r="D51" s="92"/>
      <c r="E51" s="92"/>
      <c r="F51" s="91"/>
      <c r="G51" s="89"/>
      <c r="H51" s="98" t="str">
        <f t="shared" si="1"/>
        <v/>
      </c>
      <c r="I51" s="90"/>
    </row>
    <row r="52" spans="1:9" ht="18" customHeight="1">
      <c r="A52" s="97" t="str">
        <f t="shared" si="0"/>
        <v/>
      </c>
      <c r="B52" s="85"/>
      <c r="C52" s="92"/>
      <c r="D52" s="92"/>
      <c r="E52" s="92"/>
      <c r="F52" s="91"/>
      <c r="G52" s="89"/>
      <c r="H52" s="98" t="str">
        <f t="shared" si="1"/>
        <v/>
      </c>
      <c r="I52" s="90"/>
    </row>
    <row r="53" spans="1:9" ht="18" customHeight="1">
      <c r="A53" s="97" t="str">
        <f t="shared" si="0"/>
        <v/>
      </c>
      <c r="B53" s="85"/>
      <c r="C53" s="92"/>
      <c r="D53" s="92"/>
      <c r="E53" s="92"/>
      <c r="F53" s="91"/>
      <c r="G53" s="89"/>
      <c r="H53" s="98" t="str">
        <f t="shared" si="1"/>
        <v/>
      </c>
      <c r="I53" s="90"/>
    </row>
    <row r="54" spans="1:9" ht="21.75" customHeight="1">
      <c r="A54" s="93" t="s">
        <v>134</v>
      </c>
      <c r="B54" s="94"/>
      <c r="C54" s="94"/>
      <c r="D54" s="94"/>
      <c r="E54" s="94"/>
      <c r="F54" s="94"/>
      <c r="G54" s="95"/>
      <c r="H54" s="99">
        <f>SUM(H4:H53)</f>
        <v>0</v>
      </c>
      <c r="I54" s="96"/>
    </row>
    <row r="55" spans="1:9" ht="15.75" customHeight="1">
      <c r="A55" s="100" t="str">
        <f>IF(COUNTA(C4:C53)=0,"（入力なし）","計 "&amp;COUNTA(C4:C53)&amp;" 件　　証憑番号：制-01 ～ 制-"&amp;TEXT(COUNTA(C4:C53),"00"))</f>
        <v>（入力なし）</v>
      </c>
      <c r="B55" s="101"/>
      <c r="C55" s="101"/>
      <c r="D55" s="101"/>
      <c r="E55" s="101"/>
      <c r="F55" s="101"/>
      <c r="G55" s="101"/>
      <c r="H55" s="101"/>
      <c r="I55" s="101"/>
    </row>
    <row r="56" spans="1:9" ht="14.25" customHeight="1"/>
    <row r="57" spans="1:9" ht="14.25" customHeight="1"/>
    <row r="58" spans="1:9" ht="14.25" customHeight="1"/>
    <row r="59" spans="1:9" ht="14.25" customHeight="1"/>
    <row r="60" spans="1:9" ht="14.25" customHeight="1"/>
    <row r="61" spans="1:9" ht="14.25" customHeight="1"/>
    <row r="62" spans="1:9" ht="14.25" customHeight="1"/>
    <row r="63" spans="1:9" ht="14.25" customHeight="1"/>
    <row r="64" spans="1:9" ht="14.25" customHeight="1"/>
    <row r="65" s="38" customFormat="1" ht="14.25" customHeight="1"/>
    <row r="66" s="38" customFormat="1" ht="14.25" customHeight="1"/>
    <row r="67" s="38" customFormat="1" ht="14.25" customHeight="1"/>
    <row r="68" s="38" customFormat="1" ht="14.25" customHeight="1"/>
    <row r="69" s="38" customFormat="1" ht="14.25" customHeight="1"/>
    <row r="70" s="38" customFormat="1" ht="14.25" customHeight="1"/>
    <row r="71" s="38" customFormat="1" ht="14.25" customHeight="1"/>
    <row r="72" s="38" customFormat="1" ht="14.25" customHeight="1"/>
    <row r="73" s="38" customFormat="1" ht="14.25" customHeight="1"/>
    <row r="74" s="38" customFormat="1" ht="14.25" customHeight="1"/>
    <row r="75" s="38" customFormat="1" ht="14.25" customHeight="1"/>
    <row r="76" s="38" customFormat="1" ht="14.25" customHeight="1"/>
    <row r="77" s="38" customFormat="1" ht="14.25" customHeight="1"/>
    <row r="78" s="38" customFormat="1" ht="14.25" customHeight="1"/>
    <row r="79" s="38" customFormat="1" ht="14.25" customHeight="1"/>
    <row r="80" s="38" customFormat="1" ht="14.25" customHeight="1"/>
    <row r="81" s="38" customFormat="1" ht="14.25" customHeight="1"/>
    <row r="82" s="38" customFormat="1" ht="14.25" customHeight="1"/>
    <row r="83" s="38" customFormat="1" ht="14.25" customHeight="1"/>
    <row r="84" s="38" customFormat="1" ht="14.25" customHeight="1"/>
    <row r="85" s="38" customFormat="1" ht="14.25" customHeight="1"/>
    <row r="86" s="38" customFormat="1" ht="14.25" customHeight="1"/>
    <row r="87" s="38" customFormat="1" ht="14.25" customHeight="1"/>
    <row r="88" s="38" customFormat="1" ht="14.25" customHeight="1"/>
    <row r="89" s="38" customFormat="1" ht="14.25" customHeight="1"/>
    <row r="90" s="38" customFormat="1" ht="14.25" customHeight="1"/>
    <row r="91" s="38" customFormat="1" ht="14.25" customHeight="1"/>
    <row r="92" s="38" customFormat="1" ht="14.25" customHeight="1"/>
    <row r="93" s="38" customFormat="1" ht="14.25" customHeight="1"/>
    <row r="94" s="38" customFormat="1" ht="14.25" customHeight="1"/>
    <row r="95" s="38" customFormat="1" ht="14.25" customHeight="1"/>
    <row r="96" s="38" customFormat="1" ht="14.25" customHeight="1"/>
    <row r="97" s="38" customFormat="1" ht="14.25" customHeight="1"/>
    <row r="98" s="38" customFormat="1" ht="14.25" customHeight="1"/>
    <row r="99" s="38" customFormat="1" ht="14.25" customHeight="1"/>
    <row r="100" s="38" customFormat="1" ht="14.25" customHeight="1"/>
    <row r="101" s="38" customFormat="1" ht="14.25" customHeight="1"/>
    <row r="102" s="38" customFormat="1" ht="14.25" customHeight="1"/>
    <row r="103" s="38" customFormat="1" ht="14.25" customHeight="1"/>
    <row r="104" s="38" customFormat="1" ht="14.25" customHeight="1"/>
    <row r="105" s="38" customFormat="1" ht="14.25" customHeight="1"/>
    <row r="106" s="38" customFormat="1" ht="14.25" customHeight="1"/>
    <row r="107" s="38" customFormat="1" ht="14.25" customHeight="1"/>
    <row r="108" s="38" customFormat="1" ht="14.25" customHeight="1"/>
    <row r="109" s="38" customFormat="1" ht="14.25" customHeight="1"/>
    <row r="110" s="38" customFormat="1" ht="14.25" customHeight="1"/>
    <row r="111" s="38" customFormat="1" ht="14.25" customHeight="1"/>
    <row r="112" s="38" customFormat="1" ht="14.25" customHeight="1"/>
    <row r="113" s="38" customFormat="1" ht="14.25" customHeight="1"/>
    <row r="114" s="38" customFormat="1" ht="14.25" customHeight="1"/>
    <row r="115" s="38" customFormat="1" ht="14.25" customHeight="1"/>
    <row r="116" s="38" customFormat="1" ht="14.25" customHeight="1"/>
    <row r="117" s="38" customFormat="1" ht="14.25" customHeight="1"/>
    <row r="118" s="38" customFormat="1" ht="14.25" customHeight="1"/>
    <row r="119" s="38" customFormat="1" ht="14.25" customHeight="1"/>
    <row r="120" s="38" customFormat="1" ht="14.25" customHeight="1"/>
    <row r="121" s="38" customFormat="1" ht="14.25" customHeight="1"/>
    <row r="122" s="38" customFormat="1" ht="14.25" customHeight="1"/>
    <row r="123" s="38" customFormat="1" ht="14.25" customHeight="1"/>
    <row r="124" s="38" customFormat="1" ht="14.25" customHeight="1"/>
    <row r="125" s="38" customFormat="1" ht="14.25" customHeight="1"/>
    <row r="126" s="38" customFormat="1" ht="14.25" customHeight="1"/>
    <row r="127" s="38" customFormat="1" ht="14.25" customHeight="1"/>
    <row r="128" s="38" customFormat="1" ht="14.25" customHeight="1"/>
    <row r="129" s="38" customFormat="1" ht="14.25" customHeight="1"/>
    <row r="130" s="38" customFormat="1" ht="14.25" customHeight="1"/>
    <row r="131" s="38" customFormat="1" ht="14.25" customHeight="1"/>
    <row r="132" s="38" customFormat="1" ht="14.25" customHeight="1"/>
    <row r="133" s="38" customFormat="1" ht="14.25" customHeight="1"/>
    <row r="134" s="38" customFormat="1" ht="14.25" customHeight="1"/>
    <row r="135" s="38" customFormat="1" ht="14.25" customHeight="1"/>
    <row r="136" s="38" customFormat="1" ht="14.25" customHeight="1"/>
    <row r="137" s="38" customFormat="1" ht="14.25" customHeight="1"/>
    <row r="138" s="38" customFormat="1" ht="14.25" customHeight="1"/>
    <row r="139" s="38" customFormat="1" ht="14.25" customHeight="1"/>
    <row r="140" s="38" customFormat="1" ht="14.25" customHeight="1"/>
    <row r="141" s="38" customFormat="1" ht="14.25" customHeight="1"/>
    <row r="142" s="38" customFormat="1" ht="14.25" customHeight="1"/>
    <row r="143" s="38" customFormat="1" ht="14.25" customHeight="1"/>
    <row r="144" s="38" customFormat="1" ht="14.25" customHeight="1"/>
    <row r="145" s="38" customFormat="1" ht="14.25" customHeight="1"/>
    <row r="146" s="38" customFormat="1" ht="14.25" customHeight="1"/>
    <row r="147" s="38" customFormat="1" ht="14.25" customHeight="1"/>
    <row r="148" s="38" customFormat="1" ht="14.25" customHeight="1"/>
    <row r="149" s="38" customFormat="1" ht="14.25" customHeight="1"/>
    <row r="150" s="38" customFormat="1" ht="14.25" customHeight="1"/>
    <row r="151" s="38" customFormat="1" ht="14.25" customHeight="1"/>
    <row r="152" s="38" customFormat="1" ht="14.25" customHeight="1"/>
    <row r="153" s="38" customFormat="1" ht="14.25" customHeight="1"/>
    <row r="154" s="38" customFormat="1" ht="14.25" customHeight="1"/>
    <row r="155" s="38" customFormat="1" ht="14.25" customHeight="1"/>
    <row r="156" s="38" customFormat="1" ht="14.25" customHeight="1"/>
    <row r="157" s="38" customFormat="1" ht="14.25" customHeight="1"/>
    <row r="158" s="38" customFormat="1" ht="14.25" customHeight="1"/>
    <row r="159" s="38" customFormat="1" ht="14.25" customHeight="1"/>
    <row r="160" s="38" customFormat="1" ht="14.25" customHeight="1"/>
    <row r="161" s="38" customFormat="1" ht="14.25" customHeight="1"/>
    <row r="162" s="38" customFormat="1" ht="14.25" customHeight="1"/>
    <row r="163" s="38" customFormat="1" ht="14.25" customHeight="1"/>
    <row r="164" s="38" customFormat="1" ht="14.25" customHeight="1"/>
    <row r="165" s="38" customFormat="1" ht="14.25" customHeight="1"/>
    <row r="166" s="38" customFormat="1" ht="14.25" customHeight="1"/>
    <row r="167" s="38" customFormat="1" ht="14.25" customHeight="1"/>
    <row r="168" s="38" customFormat="1" ht="14.25" customHeight="1"/>
    <row r="169" s="38" customFormat="1" ht="14.25" customHeight="1"/>
    <row r="170" s="38" customFormat="1" ht="14.25" customHeight="1"/>
    <row r="171" s="38" customFormat="1" ht="14.25" customHeight="1"/>
    <row r="172" s="38" customFormat="1" ht="14.25" customHeight="1"/>
    <row r="173" s="38" customFormat="1" ht="14.25" customHeight="1"/>
    <row r="174" s="38" customFormat="1" ht="14.25" customHeight="1"/>
    <row r="175" s="38" customFormat="1" ht="14.25" customHeight="1"/>
    <row r="176" s="38" customFormat="1" ht="14.25" customHeight="1"/>
    <row r="177" s="38" customFormat="1" ht="14.25" customHeight="1"/>
    <row r="178" s="38" customFormat="1" ht="14.25" customHeight="1"/>
    <row r="179" s="38" customFormat="1" ht="14.25" customHeight="1"/>
    <row r="180" s="38" customFormat="1" ht="14.25" customHeight="1"/>
    <row r="181" s="38" customFormat="1" ht="14.25" customHeight="1"/>
    <row r="182" s="38" customFormat="1" ht="14.25" customHeight="1"/>
    <row r="183" s="38" customFormat="1" ht="14.25" customHeight="1"/>
    <row r="184" s="38" customFormat="1" ht="14.25" customHeight="1"/>
    <row r="185" s="38" customFormat="1" ht="14.25" customHeight="1"/>
    <row r="186" s="38" customFormat="1" ht="14.25" customHeight="1"/>
    <row r="187" s="38" customFormat="1" ht="14.25" customHeight="1"/>
    <row r="188" s="38" customFormat="1" ht="14.25" customHeight="1"/>
    <row r="189" s="38" customFormat="1" ht="14.25" customHeight="1"/>
    <row r="190" s="38" customFormat="1" ht="14.25" customHeight="1"/>
    <row r="191" s="38" customFormat="1" ht="14.25" customHeight="1"/>
    <row r="192" s="38" customFormat="1" ht="14.25" customHeight="1"/>
    <row r="193" s="38" customFormat="1" ht="14.25" customHeight="1"/>
    <row r="194" s="38" customFormat="1" ht="14.25" customHeight="1"/>
    <row r="195" s="38" customFormat="1" ht="14.25" customHeight="1"/>
    <row r="196" s="38" customFormat="1" ht="14.25" customHeight="1"/>
    <row r="197" s="38" customFormat="1" ht="14.25" customHeight="1"/>
    <row r="198" s="38" customFormat="1" ht="14.25" customHeight="1"/>
    <row r="199" s="38" customFormat="1" ht="14.25" customHeight="1"/>
    <row r="200" s="38" customFormat="1" ht="14.25" customHeight="1"/>
    <row r="201" s="38" customFormat="1" ht="14.25" customHeight="1"/>
    <row r="202" s="38" customFormat="1" ht="14.25" customHeight="1"/>
    <row r="203" s="38" customFormat="1" ht="14.25" customHeight="1"/>
    <row r="204" s="38" customFormat="1" ht="14.25" customHeight="1"/>
    <row r="205" s="38" customFormat="1" ht="14.25" customHeight="1"/>
    <row r="206" s="38" customFormat="1" ht="14.25" customHeight="1"/>
    <row r="207" s="38" customFormat="1" ht="14.25" customHeight="1"/>
    <row r="208" s="38" customFormat="1" ht="14.25" customHeight="1"/>
    <row r="209" s="38" customFormat="1" ht="14.25" customHeight="1"/>
    <row r="210" s="38" customFormat="1" ht="14.25" customHeight="1"/>
    <row r="211" s="38" customFormat="1" ht="14.25" customHeight="1"/>
    <row r="212" s="38" customFormat="1" ht="14.25" customHeight="1"/>
    <row r="213" s="38" customFormat="1" ht="14.25" customHeight="1"/>
    <row r="214" s="38" customFormat="1" ht="14.25" customHeight="1"/>
    <row r="215" s="38" customFormat="1" ht="14.25" customHeight="1"/>
    <row r="216" s="38" customFormat="1" ht="14.25" customHeight="1"/>
    <row r="217" s="38" customFormat="1" ht="14.25" customHeight="1"/>
    <row r="218" s="38" customFormat="1" ht="14.25" customHeight="1"/>
    <row r="219" s="38" customFormat="1" ht="14.25" customHeight="1"/>
    <row r="220" s="38" customFormat="1" ht="14.25" customHeight="1"/>
    <row r="221" s="38" customFormat="1" ht="14.25" customHeight="1"/>
    <row r="222" s="38" customFormat="1" ht="14.25" customHeight="1"/>
    <row r="223" s="38" customFormat="1" ht="14.25" customHeight="1"/>
    <row r="224" s="38" customFormat="1" ht="14.25" customHeight="1"/>
    <row r="225" s="38" customFormat="1" ht="14.25" customHeight="1"/>
    <row r="226" s="38" customFormat="1" ht="14.25" customHeight="1"/>
    <row r="227" s="38" customFormat="1" ht="14.25" customHeight="1"/>
    <row r="228" s="38" customFormat="1" ht="14.25" customHeight="1"/>
    <row r="229" s="38" customFormat="1" ht="14.25" customHeight="1"/>
    <row r="230" s="38" customFormat="1" ht="14.25" customHeight="1"/>
    <row r="231" s="38" customFormat="1" ht="14.25" customHeight="1"/>
    <row r="232" s="38" customFormat="1" ht="14.25" customHeight="1"/>
    <row r="233" s="38" customFormat="1" ht="14.25" customHeight="1"/>
    <row r="234" s="38" customFormat="1" ht="14.25" customHeight="1"/>
    <row r="235" s="38" customFormat="1" ht="14.25" customHeight="1"/>
    <row r="236" s="38" customFormat="1" ht="14.25" customHeight="1"/>
    <row r="237" s="38" customFormat="1" ht="14.25" customHeight="1"/>
    <row r="238" s="38" customFormat="1" ht="14.25" customHeight="1"/>
    <row r="239" s="38" customFormat="1" ht="14.25" customHeight="1"/>
    <row r="240" s="38" customFormat="1" ht="14.25" customHeight="1"/>
    <row r="241" s="38" customFormat="1" ht="14.25" customHeight="1"/>
    <row r="242" s="38" customFormat="1" ht="14.25" customHeight="1"/>
    <row r="243" s="38" customFormat="1" ht="14.25" customHeight="1"/>
    <row r="244" s="38" customFormat="1" ht="14.25" customHeight="1"/>
    <row r="245" s="38" customFormat="1" ht="14.25" customHeight="1"/>
    <row r="246" s="38" customFormat="1" ht="14.25" customHeight="1"/>
    <row r="247" s="38" customFormat="1" ht="14.25" customHeight="1"/>
    <row r="248" s="38" customFormat="1" ht="14.25" customHeight="1"/>
    <row r="249" s="38" customFormat="1" ht="14.25" customHeight="1"/>
    <row r="250" s="38" customFormat="1" ht="14.25" customHeight="1"/>
    <row r="251" s="38" customFormat="1" ht="14.25" customHeight="1"/>
    <row r="252" s="38" customFormat="1" ht="14.25" customHeight="1"/>
    <row r="253" s="38" customFormat="1" ht="14.25" customHeight="1"/>
    <row r="254" s="38" customFormat="1" ht="14.25" customHeight="1"/>
    <row r="255" s="38" customFormat="1" ht="14.25" customHeight="1"/>
    <row r="256" s="38" customFormat="1" ht="14.25" customHeight="1"/>
    <row r="257" s="38" customFormat="1" ht="14.25" customHeight="1"/>
    <row r="258" s="38" customFormat="1" ht="14.25" customHeight="1"/>
    <row r="259" s="38" customFormat="1" ht="14.25" customHeight="1"/>
    <row r="260" s="38" customFormat="1" ht="14.25" customHeight="1"/>
    <row r="261" s="38" customFormat="1" ht="14.25" customHeight="1"/>
    <row r="262" s="38" customFormat="1" ht="14.25" customHeight="1"/>
    <row r="263" s="38" customFormat="1" ht="14.25" customHeight="1"/>
    <row r="264" s="38" customFormat="1" ht="14.25" customHeight="1"/>
    <row r="265" s="38" customFormat="1" ht="14.25" customHeight="1"/>
    <row r="266" s="38" customFormat="1" ht="14.25" customHeight="1"/>
    <row r="267" s="38" customFormat="1" ht="14.25" customHeight="1"/>
    <row r="268" s="38" customFormat="1" ht="14.25" customHeight="1"/>
    <row r="269" s="38" customFormat="1" ht="14.25" customHeight="1"/>
    <row r="270" s="38" customFormat="1" ht="14.25" customHeight="1"/>
    <row r="271" s="38" customFormat="1" ht="14.25" customHeight="1"/>
    <row r="272" s="38" customFormat="1" ht="14.25" customHeight="1"/>
    <row r="273" s="38" customFormat="1" ht="14.25" customHeight="1"/>
    <row r="274" s="38" customFormat="1" ht="14.25" customHeight="1"/>
    <row r="275" s="38" customFormat="1" ht="14.25" customHeight="1"/>
    <row r="276" s="38" customFormat="1" ht="14.25" customHeight="1"/>
    <row r="277" s="38" customFormat="1" ht="14.25" customHeight="1"/>
    <row r="278" s="38" customFormat="1" ht="14.25" customHeight="1"/>
    <row r="279" s="38" customFormat="1" ht="14.25" customHeight="1"/>
    <row r="280" s="38" customFormat="1" ht="14.25" customHeight="1"/>
    <row r="281" s="38" customFormat="1" ht="14.25" customHeight="1"/>
    <row r="282" s="38" customFormat="1" ht="14.25" customHeight="1"/>
    <row r="283" s="38" customFormat="1" ht="14.25" customHeight="1"/>
    <row r="284" s="38" customFormat="1" ht="14.25" customHeight="1"/>
    <row r="285" s="38" customFormat="1" ht="14.25" customHeight="1"/>
    <row r="286" s="38" customFormat="1" ht="14.25" customHeight="1"/>
    <row r="287" s="38" customFormat="1" ht="14.25" customHeight="1"/>
    <row r="288" s="38" customFormat="1" ht="14.25" customHeight="1"/>
    <row r="289" s="38" customFormat="1" ht="14.25" customHeight="1"/>
    <row r="290" s="38" customFormat="1" ht="14.25" customHeight="1"/>
    <row r="291" s="38" customFormat="1" ht="14.25" customHeight="1"/>
    <row r="292" s="38" customFormat="1" ht="14.25" customHeight="1"/>
    <row r="293" s="38" customFormat="1" ht="14.25" customHeight="1"/>
    <row r="294" s="38" customFormat="1" ht="14.25" customHeight="1"/>
    <row r="295" s="38" customFormat="1" ht="14.25" customHeight="1"/>
    <row r="296" s="38" customFormat="1" ht="14.25" customHeight="1"/>
    <row r="297" s="38" customFormat="1" ht="14.25" customHeight="1"/>
    <row r="298" s="38" customFormat="1" ht="14.25" customHeight="1"/>
    <row r="299" s="38" customFormat="1" ht="14.25" customHeight="1"/>
    <row r="300" s="38" customFormat="1" ht="14.25" customHeight="1"/>
    <row r="301" s="38" customFormat="1" ht="14.25" customHeight="1"/>
    <row r="302" s="38" customFormat="1" ht="14.25" customHeight="1"/>
    <row r="303" s="38" customFormat="1" ht="14.25" customHeight="1"/>
    <row r="304" s="38" customFormat="1" ht="14.25" customHeight="1"/>
    <row r="305" s="38" customFormat="1" ht="14.25" customHeight="1"/>
    <row r="306" s="38" customFormat="1" ht="14.25" customHeight="1"/>
    <row r="307" s="38" customFormat="1" ht="14.25" customHeight="1"/>
    <row r="308" s="38" customFormat="1" ht="14.25" customHeight="1"/>
    <row r="309" s="38" customFormat="1" ht="14.25" customHeight="1"/>
    <row r="310" s="38" customFormat="1" ht="14.25" customHeight="1"/>
    <row r="311" s="38" customFormat="1" ht="14.25" customHeight="1"/>
    <row r="312" s="38" customFormat="1" ht="14.25" customHeight="1"/>
    <row r="313" s="38" customFormat="1" ht="14.25" customHeight="1"/>
    <row r="314" s="38" customFormat="1" ht="14.25" customHeight="1"/>
    <row r="315" s="38" customFormat="1" ht="14.25" customHeight="1"/>
    <row r="316" s="38" customFormat="1" ht="14.25" customHeight="1"/>
    <row r="317" s="38" customFormat="1" ht="14.25" customHeight="1"/>
    <row r="318" s="38" customFormat="1" ht="14.25" customHeight="1"/>
    <row r="319" s="38" customFormat="1" ht="14.25" customHeight="1"/>
    <row r="320" s="38" customFormat="1" ht="14.25" customHeight="1"/>
    <row r="321" s="38" customFormat="1" ht="14.25" customHeight="1"/>
    <row r="322" s="38" customFormat="1" ht="14.25" customHeight="1"/>
    <row r="323" s="38" customFormat="1" ht="14.25" customHeight="1"/>
    <row r="324" s="38" customFormat="1" ht="14.25" customHeight="1"/>
    <row r="325" s="38" customFormat="1" ht="14.25" customHeight="1"/>
    <row r="326" s="38" customFormat="1" ht="14.25" customHeight="1"/>
    <row r="327" s="38" customFormat="1" ht="14.25" customHeight="1"/>
    <row r="328" s="38" customFormat="1" ht="14.25" customHeight="1"/>
    <row r="329" s="38" customFormat="1" ht="14.25" customHeight="1"/>
    <row r="330" s="38" customFormat="1" ht="14.25" customHeight="1"/>
    <row r="331" s="38" customFormat="1" ht="14.25" customHeight="1"/>
    <row r="332" s="38" customFormat="1" ht="14.25" customHeight="1"/>
    <row r="333" s="38" customFormat="1" ht="14.25" customHeight="1"/>
    <row r="334" s="38" customFormat="1" ht="14.25" customHeight="1"/>
    <row r="335" s="38" customFormat="1" ht="14.25" customHeight="1"/>
    <row r="336" s="38" customFormat="1" ht="14.25" customHeight="1"/>
    <row r="337" s="38" customFormat="1" ht="14.25" customHeight="1"/>
    <row r="338" s="38" customFormat="1" ht="14.25" customHeight="1"/>
    <row r="339" s="38" customFormat="1" ht="14.25" customHeight="1"/>
    <row r="340" s="38" customFormat="1" ht="14.25" customHeight="1"/>
    <row r="341" s="38" customFormat="1" ht="14.25" customHeight="1"/>
    <row r="342" s="38" customFormat="1" ht="14.25" customHeight="1"/>
    <row r="343" s="38" customFormat="1" ht="14.25" customHeight="1"/>
    <row r="344" s="38" customFormat="1" ht="14.25" customHeight="1"/>
    <row r="345" s="38" customFormat="1" ht="14.25" customHeight="1"/>
    <row r="346" s="38" customFormat="1" ht="14.25" customHeight="1"/>
    <row r="347" s="38" customFormat="1" ht="14.25" customHeight="1"/>
    <row r="348" s="38" customFormat="1" ht="14.25" customHeight="1"/>
    <row r="349" s="38" customFormat="1" ht="14.25" customHeight="1"/>
    <row r="350" s="38" customFormat="1" ht="14.25" customHeight="1"/>
    <row r="351" s="38" customFormat="1" ht="14.25" customHeight="1"/>
    <row r="352" s="38" customFormat="1" ht="14.25" customHeight="1"/>
    <row r="353" s="38" customFormat="1" ht="14.25" customHeight="1"/>
    <row r="354" s="38" customFormat="1" ht="14.25" customHeight="1"/>
    <row r="355" s="38" customFormat="1" ht="14.25" customHeight="1"/>
    <row r="356" s="38" customFormat="1" ht="14.25" customHeight="1"/>
    <row r="357" s="38" customFormat="1" ht="14.25" customHeight="1"/>
    <row r="358" s="38" customFormat="1" ht="14.25" customHeight="1"/>
    <row r="359" s="38" customFormat="1" ht="14.25" customHeight="1"/>
    <row r="360" s="38" customFormat="1" ht="14.25" customHeight="1"/>
    <row r="361" s="38" customFormat="1" ht="14.25" customHeight="1"/>
    <row r="362" s="38" customFormat="1" ht="14.25" customHeight="1"/>
    <row r="363" s="38" customFormat="1" ht="14.25" customHeight="1"/>
    <row r="364" s="38" customFormat="1" ht="14.25" customHeight="1"/>
    <row r="365" s="38" customFormat="1" ht="14.25" customHeight="1"/>
    <row r="366" s="38" customFormat="1" ht="14.25" customHeight="1"/>
    <row r="367" s="38" customFormat="1" ht="14.25" customHeight="1"/>
    <row r="368" s="38" customFormat="1" ht="14.25" customHeight="1"/>
    <row r="369" s="38" customFormat="1" ht="14.25" customHeight="1"/>
    <row r="370" s="38" customFormat="1" ht="14.25" customHeight="1"/>
    <row r="371" s="38" customFormat="1" ht="14.25" customHeight="1"/>
    <row r="372" s="38" customFormat="1" ht="14.25" customHeight="1"/>
    <row r="373" s="38" customFormat="1" ht="14.25" customHeight="1"/>
    <row r="374" s="38" customFormat="1" ht="14.25" customHeight="1"/>
    <row r="375" s="38" customFormat="1" ht="14.25" customHeight="1"/>
    <row r="376" s="38" customFormat="1" ht="14.25" customHeight="1"/>
    <row r="377" s="38" customFormat="1" ht="14.25" customHeight="1"/>
    <row r="378" s="38" customFormat="1" ht="14.25" customHeight="1"/>
    <row r="379" s="38" customFormat="1" ht="14.25" customHeight="1"/>
    <row r="380" s="38" customFormat="1" ht="14.25" customHeight="1"/>
    <row r="381" s="38" customFormat="1" ht="14.25" customHeight="1"/>
    <row r="382" s="38" customFormat="1" ht="14.25" customHeight="1"/>
    <row r="383" s="38" customFormat="1" ht="14.25" customHeight="1"/>
    <row r="384" s="38" customFormat="1" ht="14.25" customHeight="1"/>
    <row r="385" s="38" customFormat="1" ht="14.25" customHeight="1"/>
    <row r="386" s="38" customFormat="1" ht="14.25" customHeight="1"/>
    <row r="387" s="38" customFormat="1" ht="14.25" customHeight="1"/>
    <row r="388" s="38" customFormat="1" ht="14.25" customHeight="1"/>
    <row r="389" s="38" customFormat="1" ht="14.25" customHeight="1"/>
    <row r="390" s="38" customFormat="1" ht="14.25" customHeight="1"/>
    <row r="391" s="38" customFormat="1" ht="14.25" customHeight="1"/>
    <row r="392" s="38" customFormat="1" ht="14.25" customHeight="1"/>
    <row r="393" s="38" customFormat="1" ht="14.25" customHeight="1"/>
    <row r="394" s="38" customFormat="1" ht="14.25" customHeight="1"/>
    <row r="395" s="38" customFormat="1" ht="14.25" customHeight="1"/>
    <row r="396" s="38" customFormat="1" ht="14.25" customHeight="1"/>
    <row r="397" s="38" customFormat="1" ht="14.25" customHeight="1"/>
    <row r="398" s="38" customFormat="1" ht="14.25" customHeight="1"/>
    <row r="399" s="38" customFormat="1" ht="14.25" customHeight="1"/>
    <row r="400" s="38" customFormat="1" ht="14.25" customHeight="1"/>
    <row r="401" s="38" customFormat="1" ht="14.25" customHeight="1"/>
    <row r="402" s="38" customFormat="1" ht="14.25" customHeight="1"/>
    <row r="403" s="38" customFormat="1" ht="14.25" customHeight="1"/>
    <row r="404" s="38" customFormat="1" ht="14.25" customHeight="1"/>
    <row r="405" s="38" customFormat="1" ht="14.25" customHeight="1"/>
    <row r="406" s="38" customFormat="1" ht="14.25" customHeight="1"/>
    <row r="407" s="38" customFormat="1" ht="14.25" customHeight="1"/>
    <row r="408" s="38" customFormat="1" ht="14.25" customHeight="1"/>
    <row r="409" s="38" customFormat="1" ht="14.25" customHeight="1"/>
    <row r="410" s="38" customFormat="1" ht="14.25" customHeight="1"/>
    <row r="411" s="38" customFormat="1" ht="14.25" customHeight="1"/>
    <row r="412" s="38" customFormat="1" ht="14.25" customHeight="1"/>
    <row r="413" s="38" customFormat="1" ht="14.25" customHeight="1"/>
    <row r="414" s="38" customFormat="1" ht="14.25" customHeight="1"/>
    <row r="415" s="38" customFormat="1" ht="14.25" customHeight="1"/>
    <row r="416" s="38" customFormat="1" ht="14.25" customHeight="1"/>
    <row r="417" s="38" customFormat="1" ht="14.25" customHeight="1"/>
    <row r="418" s="38" customFormat="1" ht="14.25" customHeight="1"/>
    <row r="419" s="38" customFormat="1" ht="14.25" customHeight="1"/>
    <row r="420" s="38" customFormat="1" ht="14.25" customHeight="1"/>
    <row r="421" s="38" customFormat="1" ht="14.25" customHeight="1"/>
    <row r="422" s="38" customFormat="1" ht="14.25" customHeight="1"/>
    <row r="423" s="38" customFormat="1" ht="14.25" customHeight="1"/>
    <row r="424" s="38" customFormat="1" ht="14.25" customHeight="1"/>
    <row r="425" s="38" customFormat="1" ht="14.25" customHeight="1"/>
    <row r="426" s="38" customFormat="1" ht="14.25" customHeight="1"/>
    <row r="427" s="38" customFormat="1" ht="14.25" customHeight="1"/>
    <row r="428" s="38" customFormat="1" ht="14.25" customHeight="1"/>
    <row r="429" s="38" customFormat="1" ht="14.25" customHeight="1"/>
    <row r="430" s="38" customFormat="1" ht="14.25" customHeight="1"/>
    <row r="431" s="38" customFormat="1" ht="14.25" customHeight="1"/>
    <row r="432" s="38" customFormat="1" ht="14.25" customHeight="1"/>
    <row r="433" s="38" customFormat="1" ht="14.25" customHeight="1"/>
    <row r="434" s="38" customFormat="1" ht="14.25" customHeight="1"/>
    <row r="435" s="38" customFormat="1" ht="14.25" customHeight="1"/>
    <row r="436" s="38" customFormat="1" ht="14.25" customHeight="1"/>
    <row r="437" s="38" customFormat="1" ht="14.25" customHeight="1"/>
    <row r="438" s="38" customFormat="1" ht="14.25" customHeight="1"/>
    <row r="439" s="38" customFormat="1" ht="14.25" customHeight="1"/>
    <row r="440" s="38" customFormat="1" ht="14.25" customHeight="1"/>
    <row r="441" s="38" customFormat="1" ht="14.25" customHeight="1"/>
    <row r="442" s="38" customFormat="1" ht="14.25" customHeight="1"/>
    <row r="443" s="38" customFormat="1" ht="14.25" customHeight="1"/>
    <row r="444" s="38" customFormat="1" ht="14.25" customHeight="1"/>
    <row r="445" s="38" customFormat="1" ht="14.25" customHeight="1"/>
    <row r="446" s="38" customFormat="1" ht="14.25" customHeight="1"/>
    <row r="447" s="38" customFormat="1" ht="14.25" customHeight="1"/>
    <row r="448" s="38" customFormat="1" ht="14.25" customHeight="1"/>
    <row r="449" s="38" customFormat="1" ht="14.25" customHeight="1"/>
    <row r="450" s="38" customFormat="1" ht="14.25" customHeight="1"/>
    <row r="451" s="38" customFormat="1" ht="14.25" customHeight="1"/>
    <row r="452" s="38" customFormat="1" ht="14.25" customHeight="1"/>
    <row r="453" s="38" customFormat="1" ht="14.25" customHeight="1"/>
    <row r="454" s="38" customFormat="1" ht="14.25" customHeight="1"/>
    <row r="455" s="38" customFormat="1" ht="14.25" customHeight="1"/>
    <row r="456" s="38" customFormat="1" ht="14.25" customHeight="1"/>
    <row r="457" s="38" customFormat="1" ht="14.25" customHeight="1"/>
    <row r="458" s="38" customFormat="1" ht="14.25" customHeight="1"/>
    <row r="459" s="38" customFormat="1" ht="14.25" customHeight="1"/>
    <row r="460" s="38" customFormat="1" ht="14.25" customHeight="1"/>
    <row r="461" s="38" customFormat="1" ht="14.25" customHeight="1"/>
    <row r="462" s="38" customFormat="1" ht="14.25" customHeight="1"/>
    <row r="463" s="38" customFormat="1" ht="14.25" customHeight="1"/>
    <row r="464" s="38" customFormat="1" ht="14.25" customHeight="1"/>
    <row r="465" s="38" customFormat="1" ht="14.25" customHeight="1"/>
    <row r="466" s="38" customFormat="1" ht="14.25" customHeight="1"/>
    <row r="467" s="38" customFormat="1" ht="14.25" customHeight="1"/>
    <row r="468" s="38" customFormat="1" ht="14.25" customHeight="1"/>
    <row r="469" s="38" customFormat="1" ht="14.25" customHeight="1"/>
    <row r="470" s="38" customFormat="1" ht="14.25" customHeight="1"/>
    <row r="471" s="38" customFormat="1" ht="14.25" customHeight="1"/>
    <row r="472" s="38" customFormat="1" ht="14.25" customHeight="1"/>
    <row r="473" s="38" customFormat="1" ht="14.25" customHeight="1"/>
    <row r="474" s="38" customFormat="1" ht="14.25" customHeight="1"/>
    <row r="475" s="38" customFormat="1" ht="14.25" customHeight="1"/>
    <row r="476" s="38" customFormat="1" ht="14.25" customHeight="1"/>
    <row r="477" s="38" customFormat="1" ht="14.25" customHeight="1"/>
    <row r="478" s="38" customFormat="1" ht="14.25" customHeight="1"/>
    <row r="479" s="38" customFormat="1" ht="14.25" customHeight="1"/>
    <row r="480" s="38" customFormat="1" ht="14.25" customHeight="1"/>
    <row r="481" s="38" customFormat="1" ht="14.25" customHeight="1"/>
    <row r="482" s="38" customFormat="1" ht="14.25" customHeight="1"/>
    <row r="483" s="38" customFormat="1" ht="14.25" customHeight="1"/>
    <row r="484" s="38" customFormat="1" ht="14.25" customHeight="1"/>
    <row r="485" s="38" customFormat="1" ht="14.25" customHeight="1"/>
    <row r="486" s="38" customFormat="1" ht="14.25" customHeight="1"/>
    <row r="487" s="38" customFormat="1" ht="14.25" customHeight="1"/>
    <row r="488" s="38" customFormat="1" ht="14.25" customHeight="1"/>
    <row r="489" s="38" customFormat="1" ht="14.25" customHeight="1"/>
    <row r="490" s="38" customFormat="1" ht="14.25" customHeight="1"/>
    <row r="491" s="38" customFormat="1" ht="14.25" customHeight="1"/>
    <row r="492" s="38" customFormat="1" ht="14.25" customHeight="1"/>
    <row r="493" s="38" customFormat="1" ht="14.25" customHeight="1"/>
    <row r="494" s="38" customFormat="1" ht="14.25" customHeight="1"/>
    <row r="495" s="38" customFormat="1" ht="14.25" customHeight="1"/>
    <row r="496" s="38" customFormat="1" ht="14.25" customHeight="1"/>
    <row r="497" s="38" customFormat="1" ht="14.25" customHeight="1"/>
    <row r="498" s="38" customFormat="1" ht="14.25" customHeight="1"/>
    <row r="499" s="38" customFormat="1" ht="14.25" customHeight="1"/>
    <row r="500" s="38" customFormat="1" ht="14.25" customHeight="1"/>
    <row r="501" s="38" customFormat="1" ht="14.25" customHeight="1"/>
    <row r="502" s="38" customFormat="1" ht="14.25" customHeight="1"/>
    <row r="503" s="38" customFormat="1" ht="14.25" customHeight="1"/>
    <row r="504" s="38" customFormat="1" ht="14.25" customHeight="1"/>
    <row r="505" s="38" customFormat="1" ht="14.25" customHeight="1"/>
    <row r="506" s="38" customFormat="1" ht="14.25" customHeight="1"/>
    <row r="507" s="38" customFormat="1" ht="14.25" customHeight="1"/>
    <row r="508" s="38" customFormat="1" ht="14.25" customHeight="1"/>
    <row r="509" s="38" customFormat="1" ht="14.25" customHeight="1"/>
    <row r="510" s="38" customFormat="1" ht="14.25" customHeight="1"/>
    <row r="511" s="38" customFormat="1" ht="14.25" customHeight="1"/>
    <row r="512" s="38" customFormat="1" ht="14.25" customHeight="1"/>
    <row r="513" s="38" customFormat="1" ht="14.25" customHeight="1"/>
    <row r="514" s="38" customFormat="1" ht="14.25" customHeight="1"/>
    <row r="515" s="38" customFormat="1" ht="14.25" customHeight="1"/>
    <row r="516" s="38" customFormat="1" ht="14.25" customHeight="1"/>
    <row r="517" s="38" customFormat="1" ht="14.25" customHeight="1"/>
    <row r="518" s="38" customFormat="1" ht="14.25" customHeight="1"/>
    <row r="519" s="38" customFormat="1" ht="14.25" customHeight="1"/>
    <row r="520" s="38" customFormat="1" ht="14.25" customHeight="1"/>
    <row r="521" s="38" customFormat="1" ht="14.25" customHeight="1"/>
    <row r="522" s="38" customFormat="1" ht="14.25" customHeight="1"/>
    <row r="523" s="38" customFormat="1" ht="14.25" customHeight="1"/>
    <row r="524" s="38" customFormat="1" ht="14.25" customHeight="1"/>
    <row r="525" s="38" customFormat="1" ht="14.25" customHeight="1"/>
    <row r="526" s="38" customFormat="1" ht="14.25" customHeight="1"/>
    <row r="527" s="38" customFormat="1" ht="14.25" customHeight="1"/>
    <row r="528" s="38" customFormat="1" ht="14.25" customHeight="1"/>
    <row r="529" s="38" customFormat="1" ht="14.25" customHeight="1"/>
    <row r="530" s="38" customFormat="1" ht="14.25" customHeight="1"/>
    <row r="531" s="38" customFormat="1" ht="14.25" customHeight="1"/>
    <row r="532" s="38" customFormat="1" ht="14.25" customHeight="1"/>
    <row r="533" s="38" customFormat="1" ht="14.25" customHeight="1"/>
    <row r="534" s="38" customFormat="1" ht="14.25" customHeight="1"/>
    <row r="535" s="38" customFormat="1" ht="14.25" customHeight="1"/>
    <row r="536" s="38" customFormat="1" ht="14.25" customHeight="1"/>
    <row r="537" s="38" customFormat="1" ht="14.25" customHeight="1"/>
    <row r="538" s="38" customFormat="1" ht="14.25" customHeight="1"/>
    <row r="539" s="38" customFormat="1" ht="14.25" customHeight="1"/>
    <row r="540" s="38" customFormat="1" ht="14.25" customHeight="1"/>
    <row r="541" s="38" customFormat="1" ht="14.25" customHeight="1"/>
    <row r="542" s="38" customFormat="1" ht="14.25" customHeight="1"/>
    <row r="543" s="38" customFormat="1" ht="14.25" customHeight="1"/>
    <row r="544" s="38" customFormat="1" ht="14.25" customHeight="1"/>
    <row r="545" s="38" customFormat="1" ht="14.25" customHeight="1"/>
    <row r="546" s="38" customFormat="1" ht="14.25" customHeight="1"/>
    <row r="547" s="38" customFormat="1" ht="14.25" customHeight="1"/>
    <row r="548" s="38" customFormat="1" ht="14.25" customHeight="1"/>
    <row r="549" s="38" customFormat="1" ht="14.25" customHeight="1"/>
    <row r="550" s="38" customFormat="1" ht="14.25" customHeight="1"/>
    <row r="551" s="38" customFormat="1" ht="14.25" customHeight="1"/>
    <row r="552" s="38" customFormat="1" ht="14.25" customHeight="1"/>
    <row r="553" s="38" customFormat="1" ht="14.25" customHeight="1"/>
    <row r="554" s="38" customFormat="1" ht="14.25" customHeight="1"/>
    <row r="555" s="38" customFormat="1" ht="14.25" customHeight="1"/>
    <row r="556" s="38" customFormat="1" ht="14.25" customHeight="1"/>
    <row r="557" s="38" customFormat="1" ht="14.25" customHeight="1"/>
    <row r="558" s="38" customFormat="1" ht="14.25" customHeight="1"/>
    <row r="559" s="38" customFormat="1" ht="14.25" customHeight="1"/>
    <row r="560" s="38" customFormat="1" ht="14.25" customHeight="1"/>
    <row r="561" s="38" customFormat="1" ht="14.25" customHeight="1"/>
    <row r="562" s="38" customFormat="1" ht="14.25" customHeight="1"/>
    <row r="563" s="38" customFormat="1" ht="14.25" customHeight="1"/>
    <row r="564" s="38" customFormat="1" ht="14.25" customHeight="1"/>
    <row r="565" s="38" customFormat="1" ht="14.25" customHeight="1"/>
    <row r="566" s="38" customFormat="1" ht="14.25" customHeight="1"/>
    <row r="567" s="38" customFormat="1" ht="14.25" customHeight="1"/>
    <row r="568" s="38" customFormat="1" ht="14.25" customHeight="1"/>
    <row r="569" s="38" customFormat="1" ht="14.25" customHeight="1"/>
    <row r="570" s="38" customFormat="1" ht="14.25" customHeight="1"/>
    <row r="571" s="38" customFormat="1" ht="14.25" customHeight="1"/>
    <row r="572" s="38" customFormat="1" ht="14.25" customHeight="1"/>
    <row r="573" s="38" customFormat="1" ht="14.25" customHeight="1"/>
    <row r="574" s="38" customFormat="1" ht="14.25" customHeight="1"/>
    <row r="575" s="38" customFormat="1" ht="14.25" customHeight="1"/>
    <row r="576" s="38" customFormat="1" ht="14.25" customHeight="1"/>
    <row r="577" s="38" customFormat="1" ht="14.25" customHeight="1"/>
    <row r="578" s="38" customFormat="1" ht="14.25" customHeight="1"/>
    <row r="579" s="38" customFormat="1" ht="14.25" customHeight="1"/>
    <row r="580" s="38" customFormat="1" ht="14.25" customHeight="1"/>
    <row r="581" s="38" customFormat="1" ht="14.25" customHeight="1"/>
    <row r="582" s="38" customFormat="1" ht="14.25" customHeight="1"/>
    <row r="583" s="38" customFormat="1" ht="14.25" customHeight="1"/>
    <row r="584" s="38" customFormat="1" ht="14.25" customHeight="1"/>
    <row r="585" s="38" customFormat="1" ht="14.25" customHeight="1"/>
    <row r="586" s="38" customFormat="1" ht="14.25" customHeight="1"/>
    <row r="587" s="38" customFormat="1" ht="14.25" customHeight="1"/>
    <row r="588" s="38" customFormat="1" ht="14.25" customHeight="1"/>
    <row r="589" s="38" customFormat="1" ht="14.25" customHeight="1"/>
    <row r="590" s="38" customFormat="1" ht="14.25" customHeight="1"/>
    <row r="591" s="38" customFormat="1" ht="14.25" customHeight="1"/>
    <row r="592" s="38" customFormat="1" ht="14.25" customHeight="1"/>
    <row r="593" s="38" customFormat="1" ht="14.25" customHeight="1"/>
    <row r="594" s="38" customFormat="1" ht="14.25" customHeight="1"/>
    <row r="595" s="38" customFormat="1" ht="14.25" customHeight="1"/>
    <row r="596" s="38" customFormat="1" ht="14.25" customHeight="1"/>
    <row r="597" s="38" customFormat="1" ht="14.25" customHeight="1"/>
    <row r="598" s="38" customFormat="1" ht="14.25" customHeight="1"/>
    <row r="599" s="38" customFormat="1" ht="14.25" customHeight="1"/>
    <row r="600" s="38" customFormat="1" ht="14.25" customHeight="1"/>
    <row r="601" s="38" customFormat="1" ht="14.25" customHeight="1"/>
    <row r="602" s="38" customFormat="1" ht="14.25" customHeight="1"/>
    <row r="603" s="38" customFormat="1" ht="14.25" customHeight="1"/>
    <row r="604" s="38" customFormat="1" ht="14.25" customHeight="1"/>
    <row r="605" s="38" customFormat="1" ht="14.25" customHeight="1"/>
    <row r="606" s="38" customFormat="1" ht="14.25" customHeight="1"/>
    <row r="607" s="38" customFormat="1" ht="14.25" customHeight="1"/>
    <row r="608" s="38" customFormat="1" ht="14.25" customHeight="1"/>
    <row r="609" s="38" customFormat="1" ht="14.25" customHeight="1"/>
    <row r="610" s="38" customFormat="1" ht="14.25" customHeight="1"/>
    <row r="611" s="38" customFormat="1" ht="14.25" customHeight="1"/>
    <row r="612" s="38" customFormat="1" ht="14.25" customHeight="1"/>
    <row r="613" s="38" customFormat="1" ht="14.25" customHeight="1"/>
    <row r="614" s="38" customFormat="1" ht="14.25" customHeight="1"/>
    <row r="615" s="38" customFormat="1" ht="14.25" customHeight="1"/>
    <row r="616" s="38" customFormat="1" ht="14.25" customHeight="1"/>
    <row r="617" s="38" customFormat="1" ht="14.25" customHeight="1"/>
    <row r="618" s="38" customFormat="1" ht="14.25" customHeight="1"/>
    <row r="619" s="38" customFormat="1" ht="14.25" customHeight="1"/>
    <row r="620" s="38" customFormat="1" ht="14.25" customHeight="1"/>
    <row r="621" s="38" customFormat="1" ht="14.25" customHeight="1"/>
    <row r="622" s="38" customFormat="1" ht="14.25" customHeight="1"/>
    <row r="623" s="38" customFormat="1" ht="14.25" customHeight="1"/>
    <row r="624" s="38" customFormat="1" ht="14.25" customHeight="1"/>
    <row r="625" s="38" customFormat="1" ht="14.25" customHeight="1"/>
    <row r="626" s="38" customFormat="1" ht="14.25" customHeight="1"/>
    <row r="627" s="38" customFormat="1" ht="14.25" customHeight="1"/>
    <row r="628" s="38" customFormat="1" ht="14.25" customHeight="1"/>
    <row r="629" s="38" customFormat="1" ht="14.25" customHeight="1"/>
    <row r="630" s="38" customFormat="1" ht="14.25" customHeight="1"/>
    <row r="631" s="38" customFormat="1" ht="14.25" customHeight="1"/>
    <row r="632" s="38" customFormat="1" ht="14.25" customHeight="1"/>
    <row r="633" s="38" customFormat="1" ht="14.25" customHeight="1"/>
    <row r="634" s="38" customFormat="1" ht="14.25" customHeight="1"/>
    <row r="635" s="38" customFormat="1" ht="14.25" customHeight="1"/>
    <row r="636" s="38" customFormat="1" ht="14.25" customHeight="1"/>
    <row r="637" s="38" customFormat="1" ht="14.25" customHeight="1"/>
    <row r="638" s="38" customFormat="1" ht="14.25" customHeight="1"/>
    <row r="639" s="38" customFormat="1" ht="14.25" customHeight="1"/>
    <row r="640" s="38" customFormat="1" ht="14.25" customHeight="1"/>
    <row r="641" s="38" customFormat="1" ht="14.25" customHeight="1"/>
    <row r="642" s="38" customFormat="1" ht="14.25" customHeight="1"/>
    <row r="643" s="38" customFormat="1" ht="14.25" customHeight="1"/>
    <row r="644" s="38" customFormat="1" ht="14.25" customHeight="1"/>
    <row r="645" s="38" customFormat="1" ht="14.25" customHeight="1"/>
    <row r="646" s="38" customFormat="1" ht="14.25" customHeight="1"/>
    <row r="647" s="38" customFormat="1" ht="14.25" customHeight="1"/>
    <row r="648" s="38" customFormat="1" ht="14.25" customHeight="1"/>
    <row r="649" s="38" customFormat="1" ht="14.25" customHeight="1"/>
    <row r="650" s="38" customFormat="1" ht="14.25" customHeight="1"/>
    <row r="651" s="38" customFormat="1" ht="14.25" customHeight="1"/>
    <row r="652" s="38" customFormat="1" ht="14.25" customHeight="1"/>
    <row r="653" s="38" customFormat="1" ht="14.25" customHeight="1"/>
    <row r="654" s="38" customFormat="1" ht="14.25" customHeight="1"/>
    <row r="655" s="38" customFormat="1" ht="14.25" customHeight="1"/>
    <row r="656" s="38" customFormat="1" ht="14.25" customHeight="1"/>
    <row r="657" s="38" customFormat="1" ht="14.25" customHeight="1"/>
    <row r="658" s="38" customFormat="1" ht="14.25" customHeight="1"/>
    <row r="659" s="38" customFormat="1" ht="14.25" customHeight="1"/>
    <row r="660" s="38" customFormat="1" ht="14.25" customHeight="1"/>
    <row r="661" s="38" customFormat="1" ht="14.25" customHeight="1"/>
    <row r="662" s="38" customFormat="1" ht="14.25" customHeight="1"/>
    <row r="663" s="38" customFormat="1" ht="14.25" customHeight="1"/>
    <row r="664" s="38" customFormat="1" ht="14.25" customHeight="1"/>
    <row r="665" s="38" customFormat="1" ht="14.25" customHeight="1"/>
    <row r="666" s="38" customFormat="1" ht="14.25" customHeight="1"/>
    <row r="667" s="38" customFormat="1" ht="14.25" customHeight="1"/>
    <row r="668" s="38" customFormat="1" ht="14.25" customHeight="1"/>
    <row r="669" s="38" customFormat="1" ht="14.25" customHeight="1"/>
    <row r="670" s="38" customFormat="1" ht="14.25" customHeight="1"/>
    <row r="671" s="38" customFormat="1" ht="14.25" customHeight="1"/>
    <row r="672" s="38" customFormat="1" ht="14.25" customHeight="1"/>
    <row r="673" s="38" customFormat="1" ht="14.25" customHeight="1"/>
    <row r="674" s="38" customFormat="1" ht="14.25" customHeight="1"/>
    <row r="675" s="38" customFormat="1" ht="14.25" customHeight="1"/>
    <row r="676" s="38" customFormat="1" ht="14.25" customHeight="1"/>
    <row r="677" s="38" customFormat="1" ht="14.25" customHeight="1"/>
    <row r="678" s="38" customFormat="1" ht="14.25" customHeight="1"/>
    <row r="679" s="38" customFormat="1" ht="14.25" customHeight="1"/>
    <row r="680" s="38" customFormat="1" ht="14.25" customHeight="1"/>
    <row r="681" s="38" customFormat="1" ht="14.25" customHeight="1"/>
    <row r="682" s="38" customFormat="1" ht="14.25" customHeight="1"/>
    <row r="683" s="38" customFormat="1" ht="14.25" customHeight="1"/>
    <row r="684" s="38" customFormat="1" ht="14.25" customHeight="1"/>
    <row r="685" s="38" customFormat="1" ht="14.25" customHeight="1"/>
    <row r="686" s="38" customFormat="1" ht="14.25" customHeight="1"/>
    <row r="687" s="38" customFormat="1" ht="14.25" customHeight="1"/>
    <row r="688" s="38" customFormat="1" ht="14.25" customHeight="1"/>
    <row r="689" s="38" customFormat="1" ht="14.25" customHeight="1"/>
    <row r="690" s="38" customFormat="1" ht="14.25" customHeight="1"/>
    <row r="691" s="38" customFormat="1" ht="14.25" customHeight="1"/>
    <row r="692" s="38" customFormat="1" ht="14.25" customHeight="1"/>
    <row r="693" s="38" customFormat="1" ht="14.25" customHeight="1"/>
    <row r="694" s="38" customFormat="1" ht="14.25" customHeight="1"/>
    <row r="695" s="38" customFormat="1" ht="14.25" customHeight="1"/>
    <row r="696" s="38" customFormat="1" ht="14.25" customHeight="1"/>
    <row r="697" s="38" customFormat="1" ht="14.25" customHeight="1"/>
    <row r="698" s="38" customFormat="1" ht="14.25" customHeight="1"/>
    <row r="699" s="38" customFormat="1" ht="14.25" customHeight="1"/>
    <row r="700" s="38" customFormat="1" ht="14.25" customHeight="1"/>
    <row r="701" s="38" customFormat="1" ht="14.25" customHeight="1"/>
    <row r="702" s="38" customFormat="1" ht="14.25" customHeight="1"/>
    <row r="703" s="38" customFormat="1" ht="14.25" customHeight="1"/>
    <row r="704" s="38" customFormat="1" ht="14.25" customHeight="1"/>
    <row r="705" s="38" customFormat="1" ht="14.25" customHeight="1"/>
    <row r="706" s="38" customFormat="1" ht="14.25" customHeight="1"/>
    <row r="707" s="38" customFormat="1" ht="14.25" customHeight="1"/>
    <row r="708" s="38" customFormat="1" ht="14.25" customHeight="1"/>
    <row r="709" s="38" customFormat="1" ht="14.25" customHeight="1"/>
    <row r="710" s="38" customFormat="1" ht="14.25" customHeight="1"/>
    <row r="711" s="38" customFormat="1" ht="14.25" customHeight="1"/>
    <row r="712" s="38" customFormat="1" ht="14.25" customHeight="1"/>
    <row r="713" s="38" customFormat="1" ht="14.25" customHeight="1"/>
    <row r="714" s="38" customFormat="1" ht="14.25" customHeight="1"/>
    <row r="715" s="38" customFormat="1" ht="14.25" customHeight="1"/>
    <row r="716" s="38" customFormat="1" ht="14.25" customHeight="1"/>
    <row r="717" s="38" customFormat="1" ht="14.25" customHeight="1"/>
    <row r="718" s="38" customFormat="1" ht="14.25" customHeight="1"/>
    <row r="719" s="38" customFormat="1" ht="14.25" customHeight="1"/>
    <row r="720" s="38" customFormat="1" ht="14.25" customHeight="1"/>
    <row r="721" s="38" customFormat="1" ht="14.25" customHeight="1"/>
    <row r="722" s="38" customFormat="1" ht="14.25" customHeight="1"/>
    <row r="723" s="38" customFormat="1" ht="14.25" customHeight="1"/>
    <row r="724" s="38" customFormat="1" ht="14.25" customHeight="1"/>
    <row r="725" s="38" customFormat="1" ht="14.25" customHeight="1"/>
    <row r="726" s="38" customFormat="1" ht="14.25" customHeight="1"/>
    <row r="727" s="38" customFormat="1" ht="14.25" customHeight="1"/>
    <row r="728" s="38" customFormat="1" ht="14.25" customHeight="1"/>
    <row r="729" s="38" customFormat="1" ht="14.25" customHeight="1"/>
    <row r="730" s="38" customFormat="1" ht="14.25" customHeight="1"/>
    <row r="731" s="38" customFormat="1" ht="14.25" customHeight="1"/>
    <row r="732" s="38" customFormat="1" ht="14.25" customHeight="1"/>
    <row r="733" s="38" customFormat="1" ht="14.25" customHeight="1"/>
    <row r="734" s="38" customFormat="1" ht="14.25" customHeight="1"/>
    <row r="735" s="38" customFormat="1" ht="14.25" customHeight="1"/>
    <row r="736" s="38" customFormat="1" ht="14.25" customHeight="1"/>
    <row r="737" s="38" customFormat="1" ht="14.25" customHeight="1"/>
    <row r="738" s="38" customFormat="1" ht="14.25" customHeight="1"/>
    <row r="739" s="38" customFormat="1" ht="14.25" customHeight="1"/>
    <row r="740" s="38" customFormat="1" ht="14.25" customHeight="1"/>
    <row r="741" s="38" customFormat="1" ht="14.25" customHeight="1"/>
    <row r="742" s="38" customFormat="1" ht="14.25" customHeight="1"/>
    <row r="743" s="38" customFormat="1" ht="14.25" customHeight="1"/>
    <row r="744" s="38" customFormat="1" ht="14.25" customHeight="1"/>
    <row r="745" s="38" customFormat="1" ht="14.25" customHeight="1"/>
    <row r="746" s="38" customFormat="1" ht="14.25" customHeight="1"/>
    <row r="747" s="38" customFormat="1" ht="14.25" customHeight="1"/>
    <row r="748" s="38" customFormat="1" ht="14.25" customHeight="1"/>
    <row r="749" s="38" customFormat="1" ht="14.25" customHeight="1"/>
    <row r="750" s="38" customFormat="1" ht="14.25" customHeight="1"/>
    <row r="751" s="38" customFormat="1" ht="14.25" customHeight="1"/>
    <row r="752" s="38" customFormat="1" ht="14.25" customHeight="1"/>
    <row r="753" s="38" customFormat="1" ht="14.25" customHeight="1"/>
    <row r="754" s="38" customFormat="1" ht="14.25" customHeight="1"/>
    <row r="755" s="38" customFormat="1" ht="14.25" customHeight="1"/>
    <row r="756" s="38" customFormat="1" ht="14.25" customHeight="1"/>
    <row r="757" s="38" customFormat="1" ht="14.25" customHeight="1"/>
    <row r="758" s="38" customFormat="1" ht="14.25" customHeight="1"/>
    <row r="759" s="38" customFormat="1" ht="14.25" customHeight="1"/>
    <row r="760" s="38" customFormat="1" ht="14.25" customHeight="1"/>
    <row r="761" s="38" customFormat="1" ht="14.25" customHeight="1"/>
    <row r="762" s="38" customFormat="1" ht="14.25" customHeight="1"/>
    <row r="763" s="38" customFormat="1" ht="14.25" customHeight="1"/>
    <row r="764" s="38" customFormat="1" ht="14.25" customHeight="1"/>
    <row r="765" s="38" customFormat="1" ht="14.25" customHeight="1"/>
    <row r="766" s="38" customFormat="1" ht="14.25" customHeight="1"/>
    <row r="767" s="38" customFormat="1" ht="14.25" customHeight="1"/>
    <row r="768" s="38" customFormat="1" ht="14.25" customHeight="1"/>
    <row r="769" s="38" customFormat="1" ht="14.25" customHeight="1"/>
    <row r="770" s="38" customFormat="1" ht="14.25" customHeight="1"/>
    <row r="771" s="38" customFormat="1" ht="14.25" customHeight="1"/>
    <row r="772" s="38" customFormat="1" ht="14.25" customHeight="1"/>
    <row r="773" s="38" customFormat="1" ht="14.25" customHeight="1"/>
    <row r="774" s="38" customFormat="1" ht="14.25" customHeight="1"/>
    <row r="775" s="38" customFormat="1" ht="14.25" customHeight="1"/>
    <row r="776" s="38" customFormat="1" ht="14.25" customHeight="1"/>
    <row r="777" s="38" customFormat="1" ht="14.25" customHeight="1"/>
    <row r="778" s="38" customFormat="1" ht="14.25" customHeight="1"/>
    <row r="779" s="38" customFormat="1" ht="14.25" customHeight="1"/>
    <row r="780" s="38" customFormat="1" ht="14.25" customHeight="1"/>
    <row r="781" s="38" customFormat="1" ht="14.25" customHeight="1"/>
    <row r="782" s="38" customFormat="1" ht="14.25" customHeight="1"/>
    <row r="783" s="38" customFormat="1" ht="14.25" customHeight="1"/>
    <row r="784" s="38" customFormat="1" ht="14.25" customHeight="1"/>
    <row r="785" s="38" customFormat="1" ht="14.25" customHeight="1"/>
    <row r="786" s="38" customFormat="1" ht="14.25" customHeight="1"/>
    <row r="787" s="38" customFormat="1" ht="14.25" customHeight="1"/>
    <row r="788" s="38" customFormat="1" ht="14.25" customHeight="1"/>
    <row r="789" s="38" customFormat="1" ht="14.25" customHeight="1"/>
    <row r="790" s="38" customFormat="1" ht="14.25" customHeight="1"/>
    <row r="791" s="38" customFormat="1" ht="14.25" customHeight="1"/>
    <row r="792" s="38" customFormat="1" ht="14.25" customHeight="1"/>
    <row r="793" s="38" customFormat="1" ht="14.25" customHeight="1"/>
    <row r="794" s="38" customFormat="1" ht="14.25" customHeight="1"/>
    <row r="795" s="38" customFormat="1" ht="14.25" customHeight="1"/>
    <row r="796" s="38" customFormat="1" ht="14.25" customHeight="1"/>
    <row r="797" s="38" customFormat="1" ht="14.25" customHeight="1"/>
    <row r="798" s="38" customFormat="1" ht="14.25" customHeight="1"/>
    <row r="799" s="38" customFormat="1" ht="14.25" customHeight="1"/>
    <row r="800" s="38" customFormat="1" ht="14.25" customHeight="1"/>
    <row r="801" s="38" customFormat="1" ht="14.25" customHeight="1"/>
    <row r="802" s="38" customFormat="1" ht="14.25" customHeight="1"/>
    <row r="803" s="38" customFormat="1" ht="14.25" customHeight="1"/>
    <row r="804" s="38" customFormat="1" ht="14.25" customHeight="1"/>
    <row r="805" s="38" customFormat="1" ht="14.25" customHeight="1"/>
    <row r="806" s="38" customFormat="1" ht="14.25" customHeight="1"/>
    <row r="807" s="38" customFormat="1" ht="14.25" customHeight="1"/>
    <row r="808" s="38" customFormat="1" ht="14.25" customHeight="1"/>
    <row r="809" s="38" customFormat="1" ht="14.25" customHeight="1"/>
    <row r="810" s="38" customFormat="1" ht="14.25" customHeight="1"/>
    <row r="811" s="38" customFormat="1" ht="14.25" customHeight="1"/>
    <row r="812" s="38" customFormat="1" ht="14.25" customHeight="1"/>
    <row r="813" s="38" customFormat="1" ht="14.25" customHeight="1"/>
    <row r="814" s="38" customFormat="1" ht="14.25" customHeight="1"/>
    <row r="815" s="38" customFormat="1" ht="14.25" customHeight="1"/>
    <row r="816" s="38" customFormat="1" ht="14.25" customHeight="1"/>
    <row r="817" s="38" customFormat="1" ht="14.25" customHeight="1"/>
    <row r="818" s="38" customFormat="1" ht="14.25" customHeight="1"/>
    <row r="819" s="38" customFormat="1" ht="14.25" customHeight="1"/>
    <row r="820" s="38" customFormat="1" ht="14.25" customHeight="1"/>
    <row r="821" s="38" customFormat="1" ht="14.25" customHeight="1"/>
    <row r="822" s="38" customFormat="1" ht="14.25" customHeight="1"/>
    <row r="823" s="38" customFormat="1" ht="14.25" customHeight="1"/>
    <row r="824" s="38" customFormat="1" ht="14.25" customHeight="1"/>
    <row r="825" s="38" customFormat="1" ht="14.25" customHeight="1"/>
    <row r="826" s="38" customFormat="1" ht="14.25" customHeight="1"/>
    <row r="827" s="38" customFormat="1" ht="14.25" customHeight="1"/>
    <row r="828" s="38" customFormat="1" ht="14.25" customHeight="1"/>
    <row r="829" s="38" customFormat="1" ht="14.25" customHeight="1"/>
    <row r="830" s="38" customFormat="1" ht="14.25" customHeight="1"/>
    <row r="831" s="38" customFormat="1" ht="14.25" customHeight="1"/>
    <row r="832" s="38" customFormat="1" ht="14.25" customHeight="1"/>
    <row r="833" s="38" customFormat="1" ht="14.25" customHeight="1"/>
    <row r="834" s="38" customFormat="1" ht="14.25" customHeight="1"/>
    <row r="835" s="38" customFormat="1" ht="14.25" customHeight="1"/>
    <row r="836" s="38" customFormat="1" ht="14.25" customHeight="1"/>
    <row r="837" s="38" customFormat="1" ht="14.25" customHeight="1"/>
    <row r="838" s="38" customFormat="1" ht="14.25" customHeight="1"/>
    <row r="839" s="38" customFormat="1" ht="14.25" customHeight="1"/>
    <row r="840" s="38" customFormat="1" ht="14.25" customHeight="1"/>
    <row r="841" s="38" customFormat="1" ht="14.25" customHeight="1"/>
    <row r="842" s="38" customFormat="1" ht="14.25" customHeight="1"/>
    <row r="843" s="38" customFormat="1" ht="14.25" customHeight="1"/>
    <row r="844" s="38" customFormat="1" ht="14.25" customHeight="1"/>
    <row r="845" s="38" customFormat="1" ht="14.25" customHeight="1"/>
    <row r="846" s="38" customFormat="1" ht="14.25" customHeight="1"/>
    <row r="847" s="38" customFormat="1" ht="14.25" customHeight="1"/>
    <row r="848" s="38" customFormat="1" ht="14.25" customHeight="1"/>
    <row r="849" s="38" customFormat="1" ht="14.25" customHeight="1"/>
    <row r="850" s="38" customFormat="1" ht="14.25" customHeight="1"/>
    <row r="851" s="38" customFormat="1" ht="14.25" customHeight="1"/>
    <row r="852" s="38" customFormat="1" ht="14.25" customHeight="1"/>
    <row r="853" s="38" customFormat="1" ht="14.25" customHeight="1"/>
    <row r="854" s="38" customFormat="1" ht="14.25" customHeight="1"/>
    <row r="855" s="38" customFormat="1" ht="14.25" customHeight="1"/>
    <row r="856" s="38" customFormat="1" ht="14.25" customHeight="1"/>
    <row r="857" s="38" customFormat="1" ht="14.25" customHeight="1"/>
    <row r="858" s="38" customFormat="1" ht="14.25" customHeight="1"/>
    <row r="859" s="38" customFormat="1" ht="14.25" customHeight="1"/>
    <row r="860" s="38" customFormat="1" ht="14.25" customHeight="1"/>
    <row r="861" s="38" customFormat="1" ht="14.25" customHeight="1"/>
    <row r="862" s="38" customFormat="1" ht="14.25" customHeight="1"/>
    <row r="863" s="38" customFormat="1" ht="14.25" customHeight="1"/>
    <row r="864" s="38" customFormat="1" ht="14.25" customHeight="1"/>
    <row r="865" s="38" customFormat="1" ht="14.25" customHeight="1"/>
    <row r="866" s="38" customFormat="1" ht="14.25" customHeight="1"/>
    <row r="867" s="38" customFormat="1" ht="14.25" customHeight="1"/>
    <row r="868" s="38" customFormat="1" ht="14.25" customHeight="1"/>
    <row r="869" s="38" customFormat="1" ht="14.25" customHeight="1"/>
    <row r="870" s="38" customFormat="1" ht="14.25" customHeight="1"/>
    <row r="871" s="38" customFormat="1" ht="14.25" customHeight="1"/>
    <row r="872" s="38" customFormat="1" ht="14.25" customHeight="1"/>
    <row r="873" s="38" customFormat="1" ht="14.25" customHeight="1"/>
    <row r="874" s="38" customFormat="1" ht="14.25" customHeight="1"/>
    <row r="875" s="38" customFormat="1" ht="14.25" customHeight="1"/>
    <row r="876" s="38" customFormat="1" ht="14.25" customHeight="1"/>
    <row r="877" s="38" customFormat="1" ht="14.25" customHeight="1"/>
    <row r="878" s="38" customFormat="1" ht="14.25" customHeight="1"/>
    <row r="879" s="38" customFormat="1" ht="14.25" customHeight="1"/>
    <row r="880" s="38" customFormat="1" ht="14.25" customHeight="1"/>
    <row r="881" s="38" customFormat="1" ht="14.25" customHeight="1"/>
    <row r="882" s="38" customFormat="1" ht="14.25" customHeight="1"/>
    <row r="883" s="38" customFormat="1" ht="14.25" customHeight="1"/>
    <row r="884" s="38" customFormat="1" ht="14.25" customHeight="1"/>
    <row r="885" s="38" customFormat="1" ht="14.25" customHeight="1"/>
    <row r="886" s="38" customFormat="1" ht="14.25" customHeight="1"/>
    <row r="887" s="38" customFormat="1" ht="14.25" customHeight="1"/>
    <row r="888" s="38" customFormat="1" ht="14.25" customHeight="1"/>
    <row r="889" s="38" customFormat="1" ht="14.25" customHeight="1"/>
    <row r="890" s="38" customFormat="1" ht="14.25" customHeight="1"/>
    <row r="891" s="38" customFormat="1" ht="14.25" customHeight="1"/>
    <row r="892" s="38" customFormat="1" ht="14.25" customHeight="1"/>
    <row r="893" s="38" customFormat="1" ht="14.25" customHeight="1"/>
    <row r="894" s="38" customFormat="1" ht="14.25" customHeight="1"/>
    <row r="895" s="38" customFormat="1" ht="14.25" customHeight="1"/>
    <row r="896" s="38" customFormat="1" ht="14.25" customHeight="1"/>
    <row r="897" s="38" customFormat="1" ht="14.25" customHeight="1"/>
    <row r="898" s="38" customFormat="1" ht="14.25" customHeight="1"/>
    <row r="899" s="38" customFormat="1" ht="14.25" customHeight="1"/>
    <row r="900" s="38" customFormat="1" ht="14.25" customHeight="1"/>
    <row r="901" s="38" customFormat="1" ht="14.25" customHeight="1"/>
    <row r="902" s="38" customFormat="1" ht="14.25" customHeight="1"/>
    <row r="903" s="38" customFormat="1" ht="14.25" customHeight="1"/>
    <row r="904" s="38" customFormat="1" ht="14.25" customHeight="1"/>
    <row r="905" s="38" customFormat="1" ht="14.25" customHeight="1"/>
    <row r="906" s="38" customFormat="1" ht="14.25" customHeight="1"/>
    <row r="907" s="38" customFormat="1" ht="14.25" customHeight="1"/>
    <row r="908" s="38" customFormat="1" ht="14.25" customHeight="1"/>
    <row r="909" s="38" customFormat="1" ht="14.25" customHeight="1"/>
    <row r="910" s="38" customFormat="1" ht="14.25" customHeight="1"/>
    <row r="911" s="38" customFormat="1" ht="14.25" customHeight="1"/>
    <row r="912" s="38" customFormat="1" ht="14.25" customHeight="1"/>
    <row r="913" s="38" customFormat="1" ht="14.25" customHeight="1"/>
    <row r="914" s="38" customFormat="1" ht="14.25" customHeight="1"/>
    <row r="915" s="38" customFormat="1" ht="14.25" customHeight="1"/>
    <row r="916" s="38" customFormat="1" ht="14.25" customHeight="1"/>
    <row r="917" s="38" customFormat="1" ht="14.25" customHeight="1"/>
    <row r="918" s="38" customFormat="1" ht="14.25" customHeight="1"/>
    <row r="919" s="38" customFormat="1" ht="14.25" customHeight="1"/>
    <row r="920" s="38" customFormat="1" ht="14.25" customHeight="1"/>
    <row r="921" s="38" customFormat="1" ht="14.25" customHeight="1"/>
    <row r="922" s="38" customFormat="1" ht="14.25" customHeight="1"/>
    <row r="923" s="38" customFormat="1" ht="14.25" customHeight="1"/>
    <row r="924" s="38" customFormat="1" ht="14.25" customHeight="1"/>
    <row r="925" s="38" customFormat="1" ht="14.25" customHeight="1"/>
    <row r="926" s="38" customFormat="1" ht="14.25" customHeight="1"/>
    <row r="927" s="38" customFormat="1" ht="14.25" customHeight="1"/>
    <row r="928" s="38" customFormat="1" ht="14.25" customHeight="1"/>
    <row r="929" s="38" customFormat="1" ht="14.25" customHeight="1"/>
    <row r="930" s="38" customFormat="1" ht="14.25" customHeight="1"/>
    <row r="931" s="38" customFormat="1" ht="14.25" customHeight="1"/>
    <row r="932" s="38" customFormat="1" ht="14.25" customHeight="1"/>
    <row r="933" s="38" customFormat="1" ht="14.25" customHeight="1"/>
    <row r="934" s="38" customFormat="1" ht="14.25" customHeight="1"/>
    <row r="935" s="38" customFormat="1" ht="14.25" customHeight="1"/>
    <row r="936" s="38" customFormat="1" ht="14.25" customHeight="1"/>
    <row r="937" s="38" customFormat="1" ht="14.25" customHeight="1"/>
    <row r="938" s="38" customFormat="1" ht="14.25" customHeight="1"/>
    <row r="939" s="38" customFormat="1" ht="14.25" customHeight="1"/>
    <row r="940" s="38" customFormat="1" ht="14.25" customHeight="1"/>
    <row r="941" s="38" customFormat="1" ht="14.25" customHeight="1"/>
    <row r="942" s="38" customFormat="1" ht="14.25" customHeight="1"/>
    <row r="943" s="38" customFormat="1" ht="14.25" customHeight="1"/>
    <row r="944" s="38" customFormat="1" ht="14.25" customHeight="1"/>
    <row r="945" s="38" customFormat="1" ht="14.25" customHeight="1"/>
    <row r="946" s="38" customFormat="1" ht="14.25" customHeight="1"/>
    <row r="947" s="38" customFormat="1" ht="14.25" customHeight="1"/>
    <row r="948" s="38" customFormat="1" ht="14.25" customHeight="1"/>
    <row r="949" s="38" customFormat="1" ht="14.25" customHeight="1"/>
    <row r="950" s="38" customFormat="1" ht="14.25" customHeight="1"/>
    <row r="951" s="38" customFormat="1" ht="14.25" customHeight="1"/>
    <row r="952" s="38" customFormat="1" ht="14.25" customHeight="1"/>
    <row r="953" s="38" customFormat="1" ht="14.25" customHeight="1"/>
    <row r="954" s="38" customFormat="1" ht="14.25" customHeight="1"/>
    <row r="955" s="38" customFormat="1" ht="14.25" customHeight="1"/>
    <row r="956" s="38" customFormat="1" ht="14.25" customHeight="1"/>
    <row r="957" s="38" customFormat="1" ht="14.25" customHeight="1"/>
    <row r="958" s="38" customFormat="1" ht="14.25" customHeight="1"/>
    <row r="959" s="38" customFormat="1" ht="14.25" customHeight="1"/>
    <row r="960" s="38" customFormat="1" ht="14.25" customHeight="1"/>
    <row r="961" s="38" customFormat="1" ht="14.25" customHeight="1"/>
    <row r="962" s="38" customFormat="1" ht="14.25" customHeight="1"/>
    <row r="963" s="38" customFormat="1" ht="14.25" customHeight="1"/>
    <row r="964" s="38" customFormat="1" ht="14.25" customHeight="1"/>
    <row r="965" s="38" customFormat="1" ht="14.25" customHeight="1"/>
    <row r="966" s="38" customFormat="1" ht="14.25" customHeight="1"/>
    <row r="967" s="38" customFormat="1" ht="14.25" customHeight="1"/>
    <row r="968" s="38" customFormat="1" ht="14.25" customHeight="1"/>
    <row r="969" s="38" customFormat="1" ht="14.25" customHeight="1"/>
    <row r="970" s="38" customFormat="1" ht="14.25" customHeight="1"/>
    <row r="971" s="38" customFormat="1" ht="14.25" customHeight="1"/>
    <row r="972" s="38" customFormat="1" ht="14.25" customHeight="1"/>
    <row r="973" s="38" customFormat="1" ht="14.25" customHeight="1"/>
    <row r="974" s="38" customFormat="1" ht="14.25" customHeight="1"/>
    <row r="975" s="38" customFormat="1" ht="14.25" customHeight="1"/>
    <row r="976" s="38" customFormat="1" ht="14.25" customHeight="1"/>
    <row r="977" s="38" customFormat="1" ht="14.25" customHeight="1"/>
    <row r="978" s="38" customFormat="1" ht="14.25" customHeight="1"/>
    <row r="979" s="38" customFormat="1" ht="14.25" customHeight="1"/>
    <row r="980" s="38" customFormat="1" ht="14.25" customHeight="1"/>
    <row r="981" s="38" customFormat="1" ht="14.25" customHeight="1"/>
    <row r="982" s="38" customFormat="1" ht="14.25" customHeight="1"/>
    <row r="983" s="38" customFormat="1" ht="14.25" customHeight="1"/>
    <row r="984" s="38" customFormat="1" ht="14.25" customHeight="1"/>
    <row r="985" s="38" customFormat="1" ht="14.25" customHeight="1"/>
    <row r="986" s="38" customFormat="1" ht="14.25" customHeight="1"/>
    <row r="987" s="38" customFormat="1" ht="14.25" customHeight="1"/>
    <row r="988" s="38" customFormat="1" ht="14.25" customHeight="1"/>
    <row r="989" s="38" customFormat="1" ht="14.25" customHeight="1"/>
    <row r="990" s="38" customFormat="1" ht="14.25" customHeight="1"/>
    <row r="991" s="38" customFormat="1" ht="14.25" customHeight="1"/>
    <row r="992" s="38" customFormat="1" ht="14.25" customHeight="1"/>
    <row r="993" s="38" customFormat="1" ht="14.25" customHeight="1"/>
    <row r="994" s="38" customFormat="1" ht="14.25" customHeight="1"/>
    <row r="995" s="38" customFormat="1" ht="14.25" customHeight="1"/>
    <row r="996" s="38" customFormat="1" ht="14.25" customHeight="1"/>
    <row r="997" s="38" customFormat="1" ht="14.25" customHeight="1"/>
    <row r="998" s="38" customFormat="1" ht="14.25" customHeight="1"/>
    <row r="999" s="38" customFormat="1" ht="14.25" customHeight="1"/>
    <row r="1000" s="38" customFormat="1" ht="14.25" customHeight="1"/>
  </sheetData>
  <sheetProtection sheet="1" objects="1" scenarios="1"/>
  <mergeCells count="4">
    <mergeCell ref="A1:I1"/>
    <mergeCell ref="A2:I2"/>
    <mergeCell ref="A54:G54"/>
    <mergeCell ref="A55:I55"/>
  </mergeCells>
  <phoneticPr fontId="25"/>
  <pageMargins left="0.75" right="0.75" top="1" bottom="1" header="0" footer="0"/>
  <pageSetup paperSize="9" scale="7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FF"/>
    <pageSetUpPr fitToPage="1"/>
  </sheetPr>
  <dimension ref="A1:I1000"/>
  <sheetViews>
    <sheetView workbookViewId="0">
      <pane xSplit="1" ySplit="3" topLeftCell="B4" activePane="bottomRight" state="frozen"/>
      <selection activeCell="A10" sqref="A10"/>
      <selection pane="topRight" activeCell="A10" sqref="A10"/>
      <selection pane="bottomLeft" activeCell="A10" sqref="A10"/>
      <selection pane="bottomRight" activeCell="B4" sqref="B4"/>
    </sheetView>
  </sheetViews>
  <sheetFormatPr defaultColWidth="14.44140625" defaultRowHeight="15" customHeight="1"/>
  <cols>
    <col min="1" max="2" width="12" style="38" customWidth="1"/>
    <col min="3" max="3" width="22" style="38" customWidth="1"/>
    <col min="4" max="4" width="30" style="38" customWidth="1"/>
    <col min="5" max="5" width="34" style="38" customWidth="1"/>
    <col min="6" max="6" width="7" style="38" customWidth="1"/>
    <col min="7" max="8" width="13" style="38" customWidth="1"/>
    <col min="9" max="9" width="20" style="38" customWidth="1"/>
    <col min="10" max="26" width="8.6640625" style="38" customWidth="1"/>
    <col min="27" max="16384" width="14.44140625" style="38"/>
  </cols>
  <sheetData>
    <row r="1" spans="1:9" ht="24" customHeight="1">
      <c r="A1" s="80" t="s">
        <v>151</v>
      </c>
      <c r="B1" s="81"/>
      <c r="C1" s="81"/>
      <c r="D1" s="81"/>
      <c r="E1" s="81"/>
      <c r="F1" s="81"/>
      <c r="G1" s="81"/>
      <c r="H1" s="81"/>
      <c r="I1" s="82"/>
    </row>
    <row r="2" spans="1:9" ht="15.75" customHeight="1">
      <c r="A2" s="83" t="s">
        <v>125</v>
      </c>
      <c r="B2" s="81"/>
      <c r="C2" s="81"/>
      <c r="D2" s="81"/>
      <c r="E2" s="81"/>
      <c r="F2" s="81"/>
      <c r="G2" s="81"/>
      <c r="H2" s="81"/>
      <c r="I2" s="82"/>
    </row>
    <row r="3" spans="1:9" ht="36" customHeight="1">
      <c r="A3" s="84" t="s">
        <v>126</v>
      </c>
      <c r="B3" s="84" t="s">
        <v>127</v>
      </c>
      <c r="C3" s="84" t="s">
        <v>128</v>
      </c>
      <c r="D3" s="84" t="s">
        <v>129</v>
      </c>
      <c r="E3" s="84" t="s">
        <v>130</v>
      </c>
      <c r="F3" s="84" t="s">
        <v>131</v>
      </c>
      <c r="G3" s="84" t="s">
        <v>132</v>
      </c>
      <c r="H3" s="84" t="s">
        <v>133</v>
      </c>
      <c r="I3" s="84" t="s">
        <v>14</v>
      </c>
    </row>
    <row r="4" spans="1:9" ht="18" customHeight="1">
      <c r="A4" s="97" t="str">
        <f t="shared" ref="A4:A53" si="0">IF(H4="","","報-"&amp;TEXT(ROW()-3,"00"))</f>
        <v/>
      </c>
      <c r="B4" s="85"/>
      <c r="C4" s="86"/>
      <c r="D4" s="86"/>
      <c r="E4" s="86"/>
      <c r="F4" s="91"/>
      <c r="G4" s="89"/>
      <c r="H4" s="98" t="str">
        <f t="shared" ref="H4:H53" si="1">IF(AND(F4="",G4=""),"",IF(AND(ISNUMBER(F4),ISNUMBER(G4)),F4*G4,IF(ISNUMBER(G4),G4,"")))</f>
        <v/>
      </c>
      <c r="I4" s="90"/>
    </row>
    <row r="5" spans="1:9" ht="18" customHeight="1">
      <c r="A5" s="97" t="str">
        <f t="shared" si="0"/>
        <v/>
      </c>
      <c r="B5" s="85"/>
      <c r="C5" s="92"/>
      <c r="D5" s="92"/>
      <c r="E5" s="92"/>
      <c r="F5" s="91"/>
      <c r="G5" s="89"/>
      <c r="H5" s="98" t="str">
        <f t="shared" si="1"/>
        <v/>
      </c>
      <c r="I5" s="90"/>
    </row>
    <row r="6" spans="1:9" ht="18" customHeight="1">
      <c r="A6" s="97" t="str">
        <f t="shared" si="0"/>
        <v/>
      </c>
      <c r="B6" s="85"/>
      <c r="C6" s="92"/>
      <c r="D6" s="92"/>
      <c r="E6" s="92"/>
      <c r="F6" s="91"/>
      <c r="G6" s="89"/>
      <c r="H6" s="98" t="str">
        <f t="shared" si="1"/>
        <v/>
      </c>
      <c r="I6" s="90"/>
    </row>
    <row r="7" spans="1:9" ht="18" customHeight="1">
      <c r="A7" s="97" t="str">
        <f t="shared" si="0"/>
        <v/>
      </c>
      <c r="B7" s="85"/>
      <c r="C7" s="92"/>
      <c r="D7" s="92"/>
      <c r="E7" s="92"/>
      <c r="F7" s="91"/>
      <c r="G7" s="89"/>
      <c r="H7" s="98" t="str">
        <f t="shared" si="1"/>
        <v/>
      </c>
      <c r="I7" s="90"/>
    </row>
    <row r="8" spans="1:9" ht="18" customHeight="1">
      <c r="A8" s="97" t="str">
        <f t="shared" si="0"/>
        <v/>
      </c>
      <c r="B8" s="85"/>
      <c r="C8" s="92"/>
      <c r="D8" s="92"/>
      <c r="E8" s="92"/>
      <c r="F8" s="91"/>
      <c r="G8" s="89"/>
      <c r="H8" s="98" t="str">
        <f t="shared" si="1"/>
        <v/>
      </c>
      <c r="I8" s="90"/>
    </row>
    <row r="9" spans="1:9" ht="18" customHeight="1">
      <c r="A9" s="97" t="str">
        <f t="shared" si="0"/>
        <v/>
      </c>
      <c r="B9" s="85"/>
      <c r="C9" s="92"/>
      <c r="D9" s="92"/>
      <c r="E9" s="92"/>
      <c r="F9" s="91"/>
      <c r="G9" s="89"/>
      <c r="H9" s="98" t="str">
        <f t="shared" si="1"/>
        <v/>
      </c>
      <c r="I9" s="90"/>
    </row>
    <row r="10" spans="1:9" ht="18" customHeight="1">
      <c r="A10" s="97" t="str">
        <f t="shared" si="0"/>
        <v/>
      </c>
      <c r="B10" s="85"/>
      <c r="C10" s="92"/>
      <c r="D10" s="92"/>
      <c r="E10" s="92"/>
      <c r="F10" s="91"/>
      <c r="G10" s="89"/>
      <c r="H10" s="98" t="str">
        <f t="shared" si="1"/>
        <v/>
      </c>
      <c r="I10" s="90"/>
    </row>
    <row r="11" spans="1:9" ht="18" customHeight="1">
      <c r="A11" s="97" t="str">
        <f t="shared" si="0"/>
        <v/>
      </c>
      <c r="B11" s="85"/>
      <c r="C11" s="92"/>
      <c r="D11" s="92"/>
      <c r="E11" s="92"/>
      <c r="F11" s="91"/>
      <c r="G11" s="89"/>
      <c r="H11" s="98" t="str">
        <f t="shared" si="1"/>
        <v/>
      </c>
      <c r="I11" s="90"/>
    </row>
    <row r="12" spans="1:9" ht="18" customHeight="1">
      <c r="A12" s="97" t="str">
        <f t="shared" si="0"/>
        <v/>
      </c>
      <c r="B12" s="85"/>
      <c r="C12" s="92"/>
      <c r="D12" s="92"/>
      <c r="E12" s="92"/>
      <c r="F12" s="91"/>
      <c r="G12" s="89"/>
      <c r="H12" s="98" t="str">
        <f t="shared" si="1"/>
        <v/>
      </c>
      <c r="I12" s="90"/>
    </row>
    <row r="13" spans="1:9" ht="18" customHeight="1">
      <c r="A13" s="97" t="str">
        <f t="shared" si="0"/>
        <v/>
      </c>
      <c r="B13" s="85"/>
      <c r="C13" s="92"/>
      <c r="D13" s="92"/>
      <c r="E13" s="92"/>
      <c r="F13" s="91"/>
      <c r="G13" s="89"/>
      <c r="H13" s="98" t="str">
        <f t="shared" si="1"/>
        <v/>
      </c>
      <c r="I13" s="90"/>
    </row>
    <row r="14" spans="1:9" ht="18" customHeight="1">
      <c r="A14" s="97" t="str">
        <f t="shared" si="0"/>
        <v/>
      </c>
      <c r="B14" s="85"/>
      <c r="C14" s="92"/>
      <c r="D14" s="92"/>
      <c r="E14" s="92"/>
      <c r="F14" s="91"/>
      <c r="G14" s="89"/>
      <c r="H14" s="98" t="str">
        <f t="shared" si="1"/>
        <v/>
      </c>
      <c r="I14" s="90"/>
    </row>
    <row r="15" spans="1:9" ht="18" customHeight="1">
      <c r="A15" s="97" t="str">
        <f t="shared" si="0"/>
        <v/>
      </c>
      <c r="B15" s="85"/>
      <c r="C15" s="92"/>
      <c r="D15" s="92"/>
      <c r="E15" s="92"/>
      <c r="F15" s="91"/>
      <c r="G15" s="89"/>
      <c r="H15" s="98" t="str">
        <f t="shared" si="1"/>
        <v/>
      </c>
      <c r="I15" s="90"/>
    </row>
    <row r="16" spans="1:9" ht="18" customHeight="1">
      <c r="A16" s="97" t="str">
        <f t="shared" si="0"/>
        <v/>
      </c>
      <c r="B16" s="85"/>
      <c r="C16" s="92"/>
      <c r="D16" s="92"/>
      <c r="E16" s="92"/>
      <c r="F16" s="91"/>
      <c r="G16" s="89"/>
      <c r="H16" s="98" t="str">
        <f t="shared" si="1"/>
        <v/>
      </c>
      <c r="I16" s="90"/>
    </row>
    <row r="17" spans="1:9" ht="18" customHeight="1">
      <c r="A17" s="97" t="str">
        <f t="shared" si="0"/>
        <v/>
      </c>
      <c r="B17" s="85"/>
      <c r="C17" s="92"/>
      <c r="D17" s="92"/>
      <c r="E17" s="92"/>
      <c r="F17" s="91"/>
      <c r="G17" s="89"/>
      <c r="H17" s="98" t="str">
        <f t="shared" si="1"/>
        <v/>
      </c>
      <c r="I17" s="90"/>
    </row>
    <row r="18" spans="1:9" ht="18" customHeight="1">
      <c r="A18" s="97" t="str">
        <f t="shared" si="0"/>
        <v/>
      </c>
      <c r="B18" s="85"/>
      <c r="C18" s="92"/>
      <c r="D18" s="92"/>
      <c r="E18" s="92"/>
      <c r="F18" s="91"/>
      <c r="G18" s="89"/>
      <c r="H18" s="98" t="str">
        <f t="shared" si="1"/>
        <v/>
      </c>
      <c r="I18" s="90"/>
    </row>
    <row r="19" spans="1:9" ht="18" customHeight="1">
      <c r="A19" s="97" t="str">
        <f t="shared" si="0"/>
        <v/>
      </c>
      <c r="B19" s="85"/>
      <c r="C19" s="92"/>
      <c r="D19" s="92"/>
      <c r="E19" s="92"/>
      <c r="F19" s="91"/>
      <c r="G19" s="89"/>
      <c r="H19" s="98" t="str">
        <f t="shared" si="1"/>
        <v/>
      </c>
      <c r="I19" s="90"/>
    </row>
    <row r="20" spans="1:9" ht="18" customHeight="1">
      <c r="A20" s="97" t="str">
        <f t="shared" si="0"/>
        <v/>
      </c>
      <c r="B20" s="85"/>
      <c r="C20" s="92"/>
      <c r="D20" s="92"/>
      <c r="E20" s="92"/>
      <c r="F20" s="91"/>
      <c r="G20" s="89"/>
      <c r="H20" s="98" t="str">
        <f t="shared" si="1"/>
        <v/>
      </c>
      <c r="I20" s="90"/>
    </row>
    <row r="21" spans="1:9" ht="18" customHeight="1">
      <c r="A21" s="97" t="str">
        <f t="shared" si="0"/>
        <v/>
      </c>
      <c r="B21" s="85"/>
      <c r="C21" s="92"/>
      <c r="D21" s="92"/>
      <c r="E21" s="92"/>
      <c r="F21" s="91"/>
      <c r="G21" s="89"/>
      <c r="H21" s="98" t="str">
        <f t="shared" si="1"/>
        <v/>
      </c>
      <c r="I21" s="90"/>
    </row>
    <row r="22" spans="1:9" ht="18" customHeight="1">
      <c r="A22" s="97" t="str">
        <f t="shared" si="0"/>
        <v/>
      </c>
      <c r="B22" s="85"/>
      <c r="C22" s="92"/>
      <c r="D22" s="92"/>
      <c r="E22" s="92"/>
      <c r="F22" s="91"/>
      <c r="G22" s="89"/>
      <c r="H22" s="98" t="str">
        <f t="shared" si="1"/>
        <v/>
      </c>
      <c r="I22" s="90"/>
    </row>
    <row r="23" spans="1:9" ht="18" customHeight="1">
      <c r="A23" s="97" t="str">
        <f t="shared" si="0"/>
        <v/>
      </c>
      <c r="B23" s="85"/>
      <c r="C23" s="92"/>
      <c r="D23" s="92"/>
      <c r="E23" s="92"/>
      <c r="F23" s="91"/>
      <c r="G23" s="89"/>
      <c r="H23" s="98" t="str">
        <f t="shared" si="1"/>
        <v/>
      </c>
      <c r="I23" s="90"/>
    </row>
    <row r="24" spans="1:9" ht="18" customHeight="1">
      <c r="A24" s="97" t="str">
        <f t="shared" si="0"/>
        <v/>
      </c>
      <c r="B24" s="85"/>
      <c r="C24" s="92"/>
      <c r="D24" s="92"/>
      <c r="E24" s="92"/>
      <c r="F24" s="91"/>
      <c r="G24" s="89"/>
      <c r="H24" s="98" t="str">
        <f t="shared" si="1"/>
        <v/>
      </c>
      <c r="I24" s="90"/>
    </row>
    <row r="25" spans="1:9" ht="18" customHeight="1">
      <c r="A25" s="97" t="str">
        <f t="shared" si="0"/>
        <v/>
      </c>
      <c r="B25" s="85"/>
      <c r="C25" s="92"/>
      <c r="D25" s="92"/>
      <c r="E25" s="92"/>
      <c r="F25" s="91"/>
      <c r="G25" s="89"/>
      <c r="H25" s="98" t="str">
        <f t="shared" si="1"/>
        <v/>
      </c>
      <c r="I25" s="90"/>
    </row>
    <row r="26" spans="1:9" ht="18" customHeight="1">
      <c r="A26" s="97" t="str">
        <f t="shared" si="0"/>
        <v/>
      </c>
      <c r="B26" s="85"/>
      <c r="C26" s="92"/>
      <c r="D26" s="92"/>
      <c r="E26" s="92"/>
      <c r="F26" s="91"/>
      <c r="G26" s="89"/>
      <c r="H26" s="98" t="str">
        <f t="shared" si="1"/>
        <v/>
      </c>
      <c r="I26" s="90"/>
    </row>
    <row r="27" spans="1:9" ht="18" customHeight="1">
      <c r="A27" s="97" t="str">
        <f t="shared" si="0"/>
        <v/>
      </c>
      <c r="B27" s="85"/>
      <c r="C27" s="92"/>
      <c r="D27" s="92"/>
      <c r="E27" s="92"/>
      <c r="F27" s="91"/>
      <c r="G27" s="89"/>
      <c r="H27" s="98" t="str">
        <f t="shared" si="1"/>
        <v/>
      </c>
      <c r="I27" s="90"/>
    </row>
    <row r="28" spans="1:9" ht="18" customHeight="1">
      <c r="A28" s="97" t="str">
        <f t="shared" si="0"/>
        <v/>
      </c>
      <c r="B28" s="85"/>
      <c r="C28" s="92"/>
      <c r="D28" s="92"/>
      <c r="E28" s="92"/>
      <c r="F28" s="91"/>
      <c r="G28" s="89"/>
      <c r="H28" s="98" t="str">
        <f t="shared" si="1"/>
        <v/>
      </c>
      <c r="I28" s="90"/>
    </row>
    <row r="29" spans="1:9" ht="18" customHeight="1">
      <c r="A29" s="97" t="str">
        <f t="shared" si="0"/>
        <v/>
      </c>
      <c r="B29" s="85"/>
      <c r="C29" s="92"/>
      <c r="D29" s="92"/>
      <c r="E29" s="92"/>
      <c r="F29" s="91"/>
      <c r="G29" s="89"/>
      <c r="H29" s="98" t="str">
        <f t="shared" si="1"/>
        <v/>
      </c>
      <c r="I29" s="90"/>
    </row>
    <row r="30" spans="1:9" ht="18" customHeight="1">
      <c r="A30" s="97" t="str">
        <f t="shared" si="0"/>
        <v/>
      </c>
      <c r="B30" s="85"/>
      <c r="C30" s="92"/>
      <c r="D30" s="92"/>
      <c r="E30" s="92"/>
      <c r="F30" s="91"/>
      <c r="G30" s="89"/>
      <c r="H30" s="98" t="str">
        <f t="shared" si="1"/>
        <v/>
      </c>
      <c r="I30" s="90"/>
    </row>
    <row r="31" spans="1:9" ht="18" customHeight="1">
      <c r="A31" s="97" t="str">
        <f t="shared" si="0"/>
        <v/>
      </c>
      <c r="B31" s="85"/>
      <c r="C31" s="92"/>
      <c r="D31" s="92"/>
      <c r="E31" s="92"/>
      <c r="F31" s="91"/>
      <c r="G31" s="89"/>
      <c r="H31" s="98" t="str">
        <f t="shared" si="1"/>
        <v/>
      </c>
      <c r="I31" s="90"/>
    </row>
    <row r="32" spans="1:9" ht="18" customHeight="1">
      <c r="A32" s="97" t="str">
        <f t="shared" si="0"/>
        <v/>
      </c>
      <c r="B32" s="85"/>
      <c r="C32" s="92"/>
      <c r="D32" s="92"/>
      <c r="E32" s="92"/>
      <c r="F32" s="91"/>
      <c r="G32" s="89"/>
      <c r="H32" s="98" t="str">
        <f t="shared" si="1"/>
        <v/>
      </c>
      <c r="I32" s="90"/>
    </row>
    <row r="33" spans="1:9" ht="18" customHeight="1">
      <c r="A33" s="97" t="str">
        <f t="shared" si="0"/>
        <v/>
      </c>
      <c r="B33" s="85"/>
      <c r="C33" s="92"/>
      <c r="D33" s="92"/>
      <c r="E33" s="92"/>
      <c r="F33" s="91"/>
      <c r="G33" s="89"/>
      <c r="H33" s="98" t="str">
        <f t="shared" si="1"/>
        <v/>
      </c>
      <c r="I33" s="90"/>
    </row>
    <row r="34" spans="1:9" ht="18" customHeight="1">
      <c r="A34" s="97" t="str">
        <f t="shared" si="0"/>
        <v/>
      </c>
      <c r="B34" s="85"/>
      <c r="C34" s="92"/>
      <c r="D34" s="92"/>
      <c r="E34" s="92"/>
      <c r="F34" s="91"/>
      <c r="G34" s="89"/>
      <c r="H34" s="98" t="str">
        <f t="shared" si="1"/>
        <v/>
      </c>
      <c r="I34" s="90"/>
    </row>
    <row r="35" spans="1:9" ht="18" customHeight="1">
      <c r="A35" s="97" t="str">
        <f t="shared" si="0"/>
        <v/>
      </c>
      <c r="B35" s="85"/>
      <c r="C35" s="92"/>
      <c r="D35" s="92"/>
      <c r="E35" s="92"/>
      <c r="F35" s="91"/>
      <c r="G35" s="89"/>
      <c r="H35" s="98" t="str">
        <f t="shared" si="1"/>
        <v/>
      </c>
      <c r="I35" s="90"/>
    </row>
    <row r="36" spans="1:9" ht="18" customHeight="1">
      <c r="A36" s="97" t="str">
        <f t="shared" si="0"/>
        <v/>
      </c>
      <c r="B36" s="85"/>
      <c r="C36" s="92"/>
      <c r="D36" s="92"/>
      <c r="E36" s="92"/>
      <c r="F36" s="91"/>
      <c r="G36" s="89"/>
      <c r="H36" s="98" t="str">
        <f t="shared" si="1"/>
        <v/>
      </c>
      <c r="I36" s="90"/>
    </row>
    <row r="37" spans="1:9" ht="18" customHeight="1">
      <c r="A37" s="97" t="str">
        <f t="shared" si="0"/>
        <v/>
      </c>
      <c r="B37" s="85"/>
      <c r="C37" s="92"/>
      <c r="D37" s="92"/>
      <c r="E37" s="92"/>
      <c r="F37" s="91"/>
      <c r="G37" s="89"/>
      <c r="H37" s="98" t="str">
        <f t="shared" si="1"/>
        <v/>
      </c>
      <c r="I37" s="90"/>
    </row>
    <row r="38" spans="1:9" ht="18" customHeight="1">
      <c r="A38" s="97" t="str">
        <f t="shared" si="0"/>
        <v/>
      </c>
      <c r="B38" s="85"/>
      <c r="C38" s="92"/>
      <c r="D38" s="92"/>
      <c r="E38" s="92"/>
      <c r="F38" s="91"/>
      <c r="G38" s="89"/>
      <c r="H38" s="98" t="str">
        <f t="shared" si="1"/>
        <v/>
      </c>
      <c r="I38" s="90"/>
    </row>
    <row r="39" spans="1:9" ht="18" customHeight="1">
      <c r="A39" s="97" t="str">
        <f t="shared" si="0"/>
        <v/>
      </c>
      <c r="B39" s="85"/>
      <c r="C39" s="92"/>
      <c r="D39" s="92"/>
      <c r="E39" s="92"/>
      <c r="F39" s="91"/>
      <c r="G39" s="89"/>
      <c r="H39" s="98" t="str">
        <f t="shared" si="1"/>
        <v/>
      </c>
      <c r="I39" s="90"/>
    </row>
    <row r="40" spans="1:9" ht="18" customHeight="1">
      <c r="A40" s="97" t="str">
        <f t="shared" si="0"/>
        <v/>
      </c>
      <c r="B40" s="85"/>
      <c r="C40" s="92"/>
      <c r="D40" s="92"/>
      <c r="E40" s="92"/>
      <c r="F40" s="91"/>
      <c r="G40" s="89"/>
      <c r="H40" s="98" t="str">
        <f t="shared" si="1"/>
        <v/>
      </c>
      <c r="I40" s="90"/>
    </row>
    <row r="41" spans="1:9" ht="18" customHeight="1">
      <c r="A41" s="97" t="str">
        <f t="shared" si="0"/>
        <v/>
      </c>
      <c r="B41" s="85"/>
      <c r="C41" s="92"/>
      <c r="D41" s="92"/>
      <c r="E41" s="92"/>
      <c r="F41" s="91"/>
      <c r="G41" s="89"/>
      <c r="H41" s="98" t="str">
        <f t="shared" si="1"/>
        <v/>
      </c>
      <c r="I41" s="90"/>
    </row>
    <row r="42" spans="1:9" ht="18" customHeight="1">
      <c r="A42" s="97" t="str">
        <f t="shared" si="0"/>
        <v/>
      </c>
      <c r="B42" s="85"/>
      <c r="C42" s="92"/>
      <c r="D42" s="92"/>
      <c r="E42" s="92"/>
      <c r="F42" s="91"/>
      <c r="G42" s="89"/>
      <c r="H42" s="98" t="str">
        <f t="shared" si="1"/>
        <v/>
      </c>
      <c r="I42" s="90"/>
    </row>
    <row r="43" spans="1:9" ht="18" customHeight="1">
      <c r="A43" s="97" t="str">
        <f t="shared" si="0"/>
        <v/>
      </c>
      <c r="B43" s="85"/>
      <c r="C43" s="92"/>
      <c r="D43" s="92"/>
      <c r="E43" s="92"/>
      <c r="F43" s="91"/>
      <c r="G43" s="89"/>
      <c r="H43" s="98" t="str">
        <f t="shared" si="1"/>
        <v/>
      </c>
      <c r="I43" s="90"/>
    </row>
    <row r="44" spans="1:9" ht="18" customHeight="1">
      <c r="A44" s="97" t="str">
        <f t="shared" si="0"/>
        <v/>
      </c>
      <c r="B44" s="85"/>
      <c r="C44" s="92"/>
      <c r="D44" s="92"/>
      <c r="E44" s="92"/>
      <c r="F44" s="91"/>
      <c r="G44" s="89"/>
      <c r="H44" s="98" t="str">
        <f t="shared" si="1"/>
        <v/>
      </c>
      <c r="I44" s="90"/>
    </row>
    <row r="45" spans="1:9" ht="18" customHeight="1">
      <c r="A45" s="97" t="str">
        <f t="shared" si="0"/>
        <v/>
      </c>
      <c r="B45" s="85"/>
      <c r="C45" s="92"/>
      <c r="D45" s="92"/>
      <c r="E45" s="92"/>
      <c r="F45" s="91"/>
      <c r="G45" s="89"/>
      <c r="H45" s="98" t="str">
        <f t="shared" si="1"/>
        <v/>
      </c>
      <c r="I45" s="90"/>
    </row>
    <row r="46" spans="1:9" ht="18" customHeight="1">
      <c r="A46" s="97" t="str">
        <f t="shared" si="0"/>
        <v/>
      </c>
      <c r="B46" s="85"/>
      <c r="C46" s="92"/>
      <c r="D46" s="92"/>
      <c r="E46" s="92"/>
      <c r="F46" s="91"/>
      <c r="G46" s="89"/>
      <c r="H46" s="98" t="str">
        <f t="shared" si="1"/>
        <v/>
      </c>
      <c r="I46" s="90"/>
    </row>
    <row r="47" spans="1:9" ht="18" customHeight="1">
      <c r="A47" s="97" t="str">
        <f t="shared" si="0"/>
        <v/>
      </c>
      <c r="B47" s="85"/>
      <c r="C47" s="92"/>
      <c r="D47" s="92"/>
      <c r="E47" s="92"/>
      <c r="F47" s="91"/>
      <c r="G47" s="89"/>
      <c r="H47" s="98" t="str">
        <f t="shared" si="1"/>
        <v/>
      </c>
      <c r="I47" s="90"/>
    </row>
    <row r="48" spans="1:9" ht="18" customHeight="1">
      <c r="A48" s="97" t="str">
        <f t="shared" si="0"/>
        <v/>
      </c>
      <c r="B48" s="85"/>
      <c r="C48" s="92"/>
      <c r="D48" s="92"/>
      <c r="E48" s="92"/>
      <c r="F48" s="91"/>
      <c r="G48" s="89"/>
      <c r="H48" s="98" t="str">
        <f t="shared" si="1"/>
        <v/>
      </c>
      <c r="I48" s="90"/>
    </row>
    <row r="49" spans="1:9" ht="18" customHeight="1">
      <c r="A49" s="97" t="str">
        <f t="shared" si="0"/>
        <v/>
      </c>
      <c r="B49" s="85"/>
      <c r="C49" s="92"/>
      <c r="D49" s="92"/>
      <c r="E49" s="92"/>
      <c r="F49" s="91"/>
      <c r="G49" s="89"/>
      <c r="H49" s="98" t="str">
        <f t="shared" si="1"/>
        <v/>
      </c>
      <c r="I49" s="90"/>
    </row>
    <row r="50" spans="1:9" ht="18" customHeight="1">
      <c r="A50" s="97" t="str">
        <f t="shared" si="0"/>
        <v/>
      </c>
      <c r="B50" s="85"/>
      <c r="C50" s="92"/>
      <c r="D50" s="92"/>
      <c r="E50" s="92"/>
      <c r="F50" s="91"/>
      <c r="G50" s="89"/>
      <c r="H50" s="98" t="str">
        <f t="shared" si="1"/>
        <v/>
      </c>
      <c r="I50" s="90"/>
    </row>
    <row r="51" spans="1:9" ht="18" customHeight="1">
      <c r="A51" s="97" t="str">
        <f t="shared" si="0"/>
        <v/>
      </c>
      <c r="B51" s="85"/>
      <c r="C51" s="92"/>
      <c r="D51" s="92"/>
      <c r="E51" s="92"/>
      <c r="F51" s="91"/>
      <c r="G51" s="89"/>
      <c r="H51" s="98" t="str">
        <f t="shared" si="1"/>
        <v/>
      </c>
      <c r="I51" s="90"/>
    </row>
    <row r="52" spans="1:9" ht="18" customHeight="1">
      <c r="A52" s="97" t="str">
        <f t="shared" si="0"/>
        <v/>
      </c>
      <c r="B52" s="85"/>
      <c r="C52" s="92"/>
      <c r="D52" s="92"/>
      <c r="E52" s="92"/>
      <c r="F52" s="91"/>
      <c r="G52" s="89"/>
      <c r="H52" s="98" t="str">
        <f t="shared" si="1"/>
        <v/>
      </c>
      <c r="I52" s="90"/>
    </row>
    <row r="53" spans="1:9" ht="18" customHeight="1">
      <c r="A53" s="97" t="str">
        <f t="shared" si="0"/>
        <v/>
      </c>
      <c r="B53" s="85"/>
      <c r="C53" s="92"/>
      <c r="D53" s="92"/>
      <c r="E53" s="92"/>
      <c r="F53" s="91"/>
      <c r="G53" s="89"/>
      <c r="H53" s="98" t="str">
        <f t="shared" si="1"/>
        <v/>
      </c>
      <c r="I53" s="90"/>
    </row>
    <row r="54" spans="1:9" ht="21.75" customHeight="1">
      <c r="A54" s="93" t="s">
        <v>135</v>
      </c>
      <c r="B54" s="94"/>
      <c r="C54" s="94"/>
      <c r="D54" s="94"/>
      <c r="E54" s="94"/>
      <c r="F54" s="94"/>
      <c r="G54" s="95"/>
      <c r="H54" s="99">
        <f>SUM(H4:H53)</f>
        <v>0</v>
      </c>
      <c r="I54" s="96"/>
    </row>
    <row r="55" spans="1:9" ht="15.75" customHeight="1">
      <c r="A55" s="100" t="str">
        <f>IF(COUNTA(C4:C53)=0,"（入力なし）","計 "&amp;COUNTA(C4:C53)&amp;" 件　　証憑番号：報-01 ～ 報-"&amp;TEXT(COUNTA(C4:C53),"00"))</f>
        <v>（入力なし）</v>
      </c>
      <c r="B55" s="101"/>
      <c r="C55" s="101"/>
      <c r="D55" s="101"/>
      <c r="E55" s="101"/>
      <c r="F55" s="101"/>
      <c r="G55" s="101"/>
      <c r="H55" s="101"/>
      <c r="I55" s="101"/>
    </row>
    <row r="56" spans="1:9" ht="14.25" customHeight="1"/>
    <row r="57" spans="1:9" ht="14.25" customHeight="1"/>
    <row r="58" spans="1:9" ht="14.25" customHeight="1"/>
    <row r="59" spans="1:9" ht="14.25" customHeight="1"/>
    <row r="60" spans="1:9" ht="14.25" customHeight="1"/>
    <row r="61" spans="1:9" ht="14.25" customHeight="1"/>
    <row r="62" spans="1:9" ht="14.25" customHeight="1"/>
    <row r="63" spans="1:9" ht="14.25" customHeight="1"/>
    <row r="64" spans="1:9" ht="14.25" customHeight="1"/>
    <row r="65" s="38" customFormat="1" ht="14.25" customHeight="1"/>
    <row r="66" s="38" customFormat="1" ht="14.25" customHeight="1"/>
    <row r="67" s="38" customFormat="1" ht="14.25" customHeight="1"/>
    <row r="68" s="38" customFormat="1" ht="14.25" customHeight="1"/>
    <row r="69" s="38" customFormat="1" ht="14.25" customHeight="1"/>
    <row r="70" s="38" customFormat="1" ht="14.25" customHeight="1"/>
    <row r="71" s="38" customFormat="1" ht="14.25" customHeight="1"/>
    <row r="72" s="38" customFormat="1" ht="14.25" customHeight="1"/>
    <row r="73" s="38" customFormat="1" ht="14.25" customHeight="1"/>
    <row r="74" s="38" customFormat="1" ht="14.25" customHeight="1"/>
    <row r="75" s="38" customFormat="1" ht="14.25" customHeight="1"/>
    <row r="76" s="38" customFormat="1" ht="14.25" customHeight="1"/>
    <row r="77" s="38" customFormat="1" ht="14.25" customHeight="1"/>
    <row r="78" s="38" customFormat="1" ht="14.25" customHeight="1"/>
    <row r="79" s="38" customFormat="1" ht="14.25" customHeight="1"/>
    <row r="80" s="38" customFormat="1" ht="14.25" customHeight="1"/>
    <row r="81" s="38" customFormat="1" ht="14.25" customHeight="1"/>
    <row r="82" s="38" customFormat="1" ht="14.25" customHeight="1"/>
    <row r="83" s="38" customFormat="1" ht="14.25" customHeight="1"/>
    <row r="84" s="38" customFormat="1" ht="14.25" customHeight="1"/>
    <row r="85" s="38" customFormat="1" ht="14.25" customHeight="1"/>
    <row r="86" s="38" customFormat="1" ht="14.25" customHeight="1"/>
    <row r="87" s="38" customFormat="1" ht="14.25" customHeight="1"/>
    <row r="88" s="38" customFormat="1" ht="14.25" customHeight="1"/>
    <row r="89" s="38" customFormat="1" ht="14.25" customHeight="1"/>
    <row r="90" s="38" customFormat="1" ht="14.25" customHeight="1"/>
    <row r="91" s="38" customFormat="1" ht="14.25" customHeight="1"/>
    <row r="92" s="38" customFormat="1" ht="14.25" customHeight="1"/>
    <row r="93" s="38" customFormat="1" ht="14.25" customHeight="1"/>
    <row r="94" s="38" customFormat="1" ht="14.25" customHeight="1"/>
    <row r="95" s="38" customFormat="1" ht="14.25" customHeight="1"/>
    <row r="96" s="38" customFormat="1" ht="14.25" customHeight="1"/>
    <row r="97" s="38" customFormat="1" ht="14.25" customHeight="1"/>
    <row r="98" s="38" customFormat="1" ht="14.25" customHeight="1"/>
    <row r="99" s="38" customFormat="1" ht="14.25" customHeight="1"/>
    <row r="100" s="38" customFormat="1" ht="14.25" customHeight="1"/>
    <row r="101" s="38" customFormat="1" ht="14.25" customHeight="1"/>
    <row r="102" s="38" customFormat="1" ht="14.25" customHeight="1"/>
    <row r="103" s="38" customFormat="1" ht="14.25" customHeight="1"/>
    <row r="104" s="38" customFormat="1" ht="14.25" customHeight="1"/>
    <row r="105" s="38" customFormat="1" ht="14.25" customHeight="1"/>
    <row r="106" s="38" customFormat="1" ht="14.25" customHeight="1"/>
    <row r="107" s="38" customFormat="1" ht="14.25" customHeight="1"/>
    <row r="108" s="38" customFormat="1" ht="14.25" customHeight="1"/>
    <row r="109" s="38" customFormat="1" ht="14.25" customHeight="1"/>
    <row r="110" s="38" customFormat="1" ht="14.25" customHeight="1"/>
    <row r="111" s="38" customFormat="1" ht="14.25" customHeight="1"/>
    <row r="112" s="38" customFormat="1" ht="14.25" customHeight="1"/>
    <row r="113" s="38" customFormat="1" ht="14.25" customHeight="1"/>
    <row r="114" s="38" customFormat="1" ht="14.25" customHeight="1"/>
    <row r="115" s="38" customFormat="1" ht="14.25" customHeight="1"/>
    <row r="116" s="38" customFormat="1" ht="14.25" customHeight="1"/>
    <row r="117" s="38" customFormat="1" ht="14.25" customHeight="1"/>
    <row r="118" s="38" customFormat="1" ht="14.25" customHeight="1"/>
    <row r="119" s="38" customFormat="1" ht="14.25" customHeight="1"/>
    <row r="120" s="38" customFormat="1" ht="14.25" customHeight="1"/>
    <row r="121" s="38" customFormat="1" ht="14.25" customHeight="1"/>
    <row r="122" s="38" customFormat="1" ht="14.25" customHeight="1"/>
    <row r="123" s="38" customFormat="1" ht="14.25" customHeight="1"/>
    <row r="124" s="38" customFormat="1" ht="14.25" customHeight="1"/>
    <row r="125" s="38" customFormat="1" ht="14.25" customHeight="1"/>
    <row r="126" s="38" customFormat="1" ht="14.25" customHeight="1"/>
    <row r="127" s="38" customFormat="1" ht="14.25" customHeight="1"/>
    <row r="128" s="38" customFormat="1" ht="14.25" customHeight="1"/>
    <row r="129" s="38" customFormat="1" ht="14.25" customHeight="1"/>
    <row r="130" s="38" customFormat="1" ht="14.25" customHeight="1"/>
    <row r="131" s="38" customFormat="1" ht="14.25" customHeight="1"/>
    <row r="132" s="38" customFormat="1" ht="14.25" customHeight="1"/>
    <row r="133" s="38" customFormat="1" ht="14.25" customHeight="1"/>
    <row r="134" s="38" customFormat="1" ht="14.25" customHeight="1"/>
    <row r="135" s="38" customFormat="1" ht="14.25" customHeight="1"/>
    <row r="136" s="38" customFormat="1" ht="14.25" customHeight="1"/>
    <row r="137" s="38" customFormat="1" ht="14.25" customHeight="1"/>
    <row r="138" s="38" customFormat="1" ht="14.25" customHeight="1"/>
    <row r="139" s="38" customFormat="1" ht="14.25" customHeight="1"/>
    <row r="140" s="38" customFormat="1" ht="14.25" customHeight="1"/>
    <row r="141" s="38" customFormat="1" ht="14.25" customHeight="1"/>
    <row r="142" s="38" customFormat="1" ht="14.25" customHeight="1"/>
    <row r="143" s="38" customFormat="1" ht="14.25" customHeight="1"/>
    <row r="144" s="38" customFormat="1" ht="14.25" customHeight="1"/>
    <row r="145" s="38" customFormat="1" ht="14.25" customHeight="1"/>
    <row r="146" s="38" customFormat="1" ht="14.25" customHeight="1"/>
    <row r="147" s="38" customFormat="1" ht="14.25" customHeight="1"/>
    <row r="148" s="38" customFormat="1" ht="14.25" customHeight="1"/>
    <row r="149" s="38" customFormat="1" ht="14.25" customHeight="1"/>
    <row r="150" s="38" customFormat="1" ht="14.25" customHeight="1"/>
    <row r="151" s="38" customFormat="1" ht="14.25" customHeight="1"/>
    <row r="152" s="38" customFormat="1" ht="14.25" customHeight="1"/>
    <row r="153" s="38" customFormat="1" ht="14.25" customHeight="1"/>
    <row r="154" s="38" customFormat="1" ht="14.25" customHeight="1"/>
    <row r="155" s="38" customFormat="1" ht="14.25" customHeight="1"/>
    <row r="156" s="38" customFormat="1" ht="14.25" customHeight="1"/>
    <row r="157" s="38" customFormat="1" ht="14.25" customHeight="1"/>
    <row r="158" s="38" customFormat="1" ht="14.25" customHeight="1"/>
    <row r="159" s="38" customFormat="1" ht="14.25" customHeight="1"/>
    <row r="160" s="38" customFormat="1" ht="14.25" customHeight="1"/>
    <row r="161" s="38" customFormat="1" ht="14.25" customHeight="1"/>
    <row r="162" s="38" customFormat="1" ht="14.25" customHeight="1"/>
    <row r="163" s="38" customFormat="1" ht="14.25" customHeight="1"/>
    <row r="164" s="38" customFormat="1" ht="14.25" customHeight="1"/>
    <row r="165" s="38" customFormat="1" ht="14.25" customHeight="1"/>
    <row r="166" s="38" customFormat="1" ht="14.25" customHeight="1"/>
    <row r="167" s="38" customFormat="1" ht="14.25" customHeight="1"/>
    <row r="168" s="38" customFormat="1" ht="14.25" customHeight="1"/>
    <row r="169" s="38" customFormat="1" ht="14.25" customHeight="1"/>
    <row r="170" s="38" customFormat="1" ht="14.25" customHeight="1"/>
    <row r="171" s="38" customFormat="1" ht="14.25" customHeight="1"/>
    <row r="172" s="38" customFormat="1" ht="14.25" customHeight="1"/>
    <row r="173" s="38" customFormat="1" ht="14.25" customHeight="1"/>
    <row r="174" s="38" customFormat="1" ht="14.25" customHeight="1"/>
    <row r="175" s="38" customFormat="1" ht="14.25" customHeight="1"/>
    <row r="176" s="38" customFormat="1" ht="14.25" customHeight="1"/>
    <row r="177" s="38" customFormat="1" ht="14.25" customHeight="1"/>
    <row r="178" s="38" customFormat="1" ht="14.25" customHeight="1"/>
    <row r="179" s="38" customFormat="1" ht="14.25" customHeight="1"/>
    <row r="180" s="38" customFormat="1" ht="14.25" customHeight="1"/>
    <row r="181" s="38" customFormat="1" ht="14.25" customHeight="1"/>
    <row r="182" s="38" customFormat="1" ht="14.25" customHeight="1"/>
    <row r="183" s="38" customFormat="1" ht="14.25" customHeight="1"/>
    <row r="184" s="38" customFormat="1" ht="14.25" customHeight="1"/>
    <row r="185" s="38" customFormat="1" ht="14.25" customHeight="1"/>
    <row r="186" s="38" customFormat="1" ht="14.25" customHeight="1"/>
    <row r="187" s="38" customFormat="1" ht="14.25" customHeight="1"/>
    <row r="188" s="38" customFormat="1" ht="14.25" customHeight="1"/>
    <row r="189" s="38" customFormat="1" ht="14.25" customHeight="1"/>
    <row r="190" s="38" customFormat="1" ht="14.25" customHeight="1"/>
    <row r="191" s="38" customFormat="1" ht="14.25" customHeight="1"/>
    <row r="192" s="38" customFormat="1" ht="14.25" customHeight="1"/>
    <row r="193" s="38" customFormat="1" ht="14.25" customHeight="1"/>
    <row r="194" s="38" customFormat="1" ht="14.25" customHeight="1"/>
    <row r="195" s="38" customFormat="1" ht="14.25" customHeight="1"/>
    <row r="196" s="38" customFormat="1" ht="14.25" customHeight="1"/>
    <row r="197" s="38" customFormat="1" ht="14.25" customHeight="1"/>
    <row r="198" s="38" customFormat="1" ht="14.25" customHeight="1"/>
    <row r="199" s="38" customFormat="1" ht="14.25" customHeight="1"/>
    <row r="200" s="38" customFormat="1" ht="14.25" customHeight="1"/>
    <row r="201" s="38" customFormat="1" ht="14.25" customHeight="1"/>
    <row r="202" s="38" customFormat="1" ht="14.25" customHeight="1"/>
    <row r="203" s="38" customFormat="1" ht="14.25" customHeight="1"/>
    <row r="204" s="38" customFormat="1" ht="14.25" customHeight="1"/>
    <row r="205" s="38" customFormat="1" ht="14.25" customHeight="1"/>
    <row r="206" s="38" customFormat="1" ht="14.25" customHeight="1"/>
    <row r="207" s="38" customFormat="1" ht="14.25" customHeight="1"/>
    <row r="208" s="38" customFormat="1" ht="14.25" customHeight="1"/>
    <row r="209" s="38" customFormat="1" ht="14.25" customHeight="1"/>
    <row r="210" s="38" customFormat="1" ht="14.25" customHeight="1"/>
    <row r="211" s="38" customFormat="1" ht="14.25" customHeight="1"/>
    <row r="212" s="38" customFormat="1" ht="14.25" customHeight="1"/>
    <row r="213" s="38" customFormat="1" ht="14.25" customHeight="1"/>
    <row r="214" s="38" customFormat="1" ht="14.25" customHeight="1"/>
    <row r="215" s="38" customFormat="1" ht="14.25" customHeight="1"/>
    <row r="216" s="38" customFormat="1" ht="14.25" customHeight="1"/>
    <row r="217" s="38" customFormat="1" ht="14.25" customHeight="1"/>
    <row r="218" s="38" customFormat="1" ht="14.25" customHeight="1"/>
    <row r="219" s="38" customFormat="1" ht="14.25" customHeight="1"/>
    <row r="220" s="38" customFormat="1" ht="14.25" customHeight="1"/>
    <row r="221" s="38" customFormat="1" ht="14.25" customHeight="1"/>
    <row r="222" s="38" customFormat="1" ht="14.25" customHeight="1"/>
    <row r="223" s="38" customFormat="1" ht="14.25" customHeight="1"/>
    <row r="224" s="38" customFormat="1" ht="14.25" customHeight="1"/>
    <row r="225" s="38" customFormat="1" ht="14.25" customHeight="1"/>
    <row r="226" s="38" customFormat="1" ht="14.25" customHeight="1"/>
    <row r="227" s="38" customFormat="1" ht="14.25" customHeight="1"/>
    <row r="228" s="38" customFormat="1" ht="14.25" customHeight="1"/>
    <row r="229" s="38" customFormat="1" ht="14.25" customHeight="1"/>
    <row r="230" s="38" customFormat="1" ht="14.25" customHeight="1"/>
    <row r="231" s="38" customFormat="1" ht="14.25" customHeight="1"/>
    <row r="232" s="38" customFormat="1" ht="14.25" customHeight="1"/>
    <row r="233" s="38" customFormat="1" ht="14.25" customHeight="1"/>
    <row r="234" s="38" customFormat="1" ht="14.25" customHeight="1"/>
    <row r="235" s="38" customFormat="1" ht="14.25" customHeight="1"/>
    <row r="236" s="38" customFormat="1" ht="14.25" customHeight="1"/>
    <row r="237" s="38" customFormat="1" ht="14.25" customHeight="1"/>
    <row r="238" s="38" customFormat="1" ht="14.25" customHeight="1"/>
    <row r="239" s="38" customFormat="1" ht="14.25" customHeight="1"/>
    <row r="240" s="38" customFormat="1" ht="14.25" customHeight="1"/>
    <row r="241" s="38" customFormat="1" ht="14.25" customHeight="1"/>
    <row r="242" s="38" customFormat="1" ht="14.25" customHeight="1"/>
    <row r="243" s="38" customFormat="1" ht="14.25" customHeight="1"/>
    <row r="244" s="38" customFormat="1" ht="14.25" customHeight="1"/>
    <row r="245" s="38" customFormat="1" ht="14.25" customHeight="1"/>
    <row r="246" s="38" customFormat="1" ht="14.25" customHeight="1"/>
    <row r="247" s="38" customFormat="1" ht="14.25" customHeight="1"/>
    <row r="248" s="38" customFormat="1" ht="14.25" customHeight="1"/>
    <row r="249" s="38" customFormat="1" ht="14.25" customHeight="1"/>
    <row r="250" s="38" customFormat="1" ht="14.25" customHeight="1"/>
    <row r="251" s="38" customFormat="1" ht="14.25" customHeight="1"/>
    <row r="252" s="38" customFormat="1" ht="14.25" customHeight="1"/>
    <row r="253" s="38" customFormat="1" ht="14.25" customHeight="1"/>
    <row r="254" s="38" customFormat="1" ht="14.25" customHeight="1"/>
    <row r="255" s="38" customFormat="1" ht="14.25" customHeight="1"/>
    <row r="256" s="38" customFormat="1" ht="14.25" customHeight="1"/>
    <row r="257" s="38" customFormat="1" ht="14.25" customHeight="1"/>
    <row r="258" s="38" customFormat="1" ht="14.25" customHeight="1"/>
    <row r="259" s="38" customFormat="1" ht="14.25" customHeight="1"/>
    <row r="260" s="38" customFormat="1" ht="14.25" customHeight="1"/>
    <row r="261" s="38" customFormat="1" ht="14.25" customHeight="1"/>
    <row r="262" s="38" customFormat="1" ht="14.25" customHeight="1"/>
    <row r="263" s="38" customFormat="1" ht="14.25" customHeight="1"/>
    <row r="264" s="38" customFormat="1" ht="14.25" customHeight="1"/>
    <row r="265" s="38" customFormat="1" ht="14.25" customHeight="1"/>
    <row r="266" s="38" customFormat="1" ht="14.25" customHeight="1"/>
    <row r="267" s="38" customFormat="1" ht="14.25" customHeight="1"/>
    <row r="268" s="38" customFormat="1" ht="14.25" customHeight="1"/>
    <row r="269" s="38" customFormat="1" ht="14.25" customHeight="1"/>
    <row r="270" s="38" customFormat="1" ht="14.25" customHeight="1"/>
    <row r="271" s="38" customFormat="1" ht="14.25" customHeight="1"/>
    <row r="272" s="38" customFormat="1" ht="14.25" customHeight="1"/>
    <row r="273" s="38" customFormat="1" ht="14.25" customHeight="1"/>
    <row r="274" s="38" customFormat="1" ht="14.25" customHeight="1"/>
    <row r="275" s="38" customFormat="1" ht="14.25" customHeight="1"/>
    <row r="276" s="38" customFormat="1" ht="14.25" customHeight="1"/>
    <row r="277" s="38" customFormat="1" ht="14.25" customHeight="1"/>
    <row r="278" s="38" customFormat="1" ht="14.25" customHeight="1"/>
    <row r="279" s="38" customFormat="1" ht="14.25" customHeight="1"/>
    <row r="280" s="38" customFormat="1" ht="14.25" customHeight="1"/>
    <row r="281" s="38" customFormat="1" ht="14.25" customHeight="1"/>
    <row r="282" s="38" customFormat="1" ht="14.25" customHeight="1"/>
    <row r="283" s="38" customFormat="1" ht="14.25" customHeight="1"/>
    <row r="284" s="38" customFormat="1" ht="14.25" customHeight="1"/>
    <row r="285" s="38" customFormat="1" ht="14.25" customHeight="1"/>
    <row r="286" s="38" customFormat="1" ht="14.25" customHeight="1"/>
    <row r="287" s="38" customFormat="1" ht="14.25" customHeight="1"/>
    <row r="288" s="38" customFormat="1" ht="14.25" customHeight="1"/>
    <row r="289" s="38" customFormat="1" ht="14.25" customHeight="1"/>
    <row r="290" s="38" customFormat="1" ht="14.25" customHeight="1"/>
    <row r="291" s="38" customFormat="1" ht="14.25" customHeight="1"/>
    <row r="292" s="38" customFormat="1" ht="14.25" customHeight="1"/>
    <row r="293" s="38" customFormat="1" ht="14.25" customHeight="1"/>
    <row r="294" s="38" customFormat="1" ht="14.25" customHeight="1"/>
    <row r="295" s="38" customFormat="1" ht="14.25" customHeight="1"/>
    <row r="296" s="38" customFormat="1" ht="14.25" customHeight="1"/>
    <row r="297" s="38" customFormat="1" ht="14.25" customHeight="1"/>
    <row r="298" s="38" customFormat="1" ht="14.25" customHeight="1"/>
    <row r="299" s="38" customFormat="1" ht="14.25" customHeight="1"/>
    <row r="300" s="38" customFormat="1" ht="14.25" customHeight="1"/>
    <row r="301" s="38" customFormat="1" ht="14.25" customHeight="1"/>
    <row r="302" s="38" customFormat="1" ht="14.25" customHeight="1"/>
    <row r="303" s="38" customFormat="1" ht="14.25" customHeight="1"/>
    <row r="304" s="38" customFormat="1" ht="14.25" customHeight="1"/>
    <row r="305" s="38" customFormat="1" ht="14.25" customHeight="1"/>
    <row r="306" s="38" customFormat="1" ht="14.25" customHeight="1"/>
    <row r="307" s="38" customFormat="1" ht="14.25" customHeight="1"/>
    <row r="308" s="38" customFormat="1" ht="14.25" customHeight="1"/>
    <row r="309" s="38" customFormat="1" ht="14.25" customHeight="1"/>
    <row r="310" s="38" customFormat="1" ht="14.25" customHeight="1"/>
    <row r="311" s="38" customFormat="1" ht="14.25" customHeight="1"/>
    <row r="312" s="38" customFormat="1" ht="14.25" customHeight="1"/>
    <row r="313" s="38" customFormat="1" ht="14.25" customHeight="1"/>
    <row r="314" s="38" customFormat="1" ht="14.25" customHeight="1"/>
    <row r="315" s="38" customFormat="1" ht="14.25" customHeight="1"/>
    <row r="316" s="38" customFormat="1" ht="14.25" customHeight="1"/>
    <row r="317" s="38" customFormat="1" ht="14.25" customHeight="1"/>
    <row r="318" s="38" customFormat="1" ht="14.25" customHeight="1"/>
    <row r="319" s="38" customFormat="1" ht="14.25" customHeight="1"/>
    <row r="320" s="38" customFormat="1" ht="14.25" customHeight="1"/>
    <row r="321" s="38" customFormat="1" ht="14.25" customHeight="1"/>
    <row r="322" s="38" customFormat="1" ht="14.25" customHeight="1"/>
    <row r="323" s="38" customFormat="1" ht="14.25" customHeight="1"/>
    <row r="324" s="38" customFormat="1" ht="14.25" customHeight="1"/>
    <row r="325" s="38" customFormat="1" ht="14.25" customHeight="1"/>
    <row r="326" s="38" customFormat="1" ht="14.25" customHeight="1"/>
    <row r="327" s="38" customFormat="1" ht="14.25" customHeight="1"/>
    <row r="328" s="38" customFormat="1" ht="14.25" customHeight="1"/>
    <row r="329" s="38" customFormat="1" ht="14.25" customHeight="1"/>
    <row r="330" s="38" customFormat="1" ht="14.25" customHeight="1"/>
    <row r="331" s="38" customFormat="1" ht="14.25" customHeight="1"/>
    <row r="332" s="38" customFormat="1" ht="14.25" customHeight="1"/>
    <row r="333" s="38" customFormat="1" ht="14.25" customHeight="1"/>
    <row r="334" s="38" customFormat="1" ht="14.25" customHeight="1"/>
    <row r="335" s="38" customFormat="1" ht="14.25" customHeight="1"/>
    <row r="336" s="38" customFormat="1" ht="14.25" customHeight="1"/>
    <row r="337" s="38" customFormat="1" ht="14.25" customHeight="1"/>
    <row r="338" s="38" customFormat="1" ht="14.25" customHeight="1"/>
    <row r="339" s="38" customFormat="1" ht="14.25" customHeight="1"/>
    <row r="340" s="38" customFormat="1" ht="14.25" customHeight="1"/>
    <row r="341" s="38" customFormat="1" ht="14.25" customHeight="1"/>
    <row r="342" s="38" customFormat="1" ht="14.25" customHeight="1"/>
    <row r="343" s="38" customFormat="1" ht="14.25" customHeight="1"/>
    <row r="344" s="38" customFormat="1" ht="14.25" customHeight="1"/>
    <row r="345" s="38" customFormat="1" ht="14.25" customHeight="1"/>
    <row r="346" s="38" customFormat="1" ht="14.25" customHeight="1"/>
    <row r="347" s="38" customFormat="1" ht="14.25" customHeight="1"/>
    <row r="348" s="38" customFormat="1" ht="14.25" customHeight="1"/>
    <row r="349" s="38" customFormat="1" ht="14.25" customHeight="1"/>
    <row r="350" s="38" customFormat="1" ht="14.25" customHeight="1"/>
    <row r="351" s="38" customFormat="1" ht="14.25" customHeight="1"/>
    <row r="352" s="38" customFormat="1" ht="14.25" customHeight="1"/>
    <row r="353" s="38" customFormat="1" ht="14.25" customHeight="1"/>
    <row r="354" s="38" customFormat="1" ht="14.25" customHeight="1"/>
    <row r="355" s="38" customFormat="1" ht="14.25" customHeight="1"/>
    <row r="356" s="38" customFormat="1" ht="14.25" customHeight="1"/>
    <row r="357" s="38" customFormat="1" ht="14.25" customHeight="1"/>
    <row r="358" s="38" customFormat="1" ht="14.25" customHeight="1"/>
    <row r="359" s="38" customFormat="1" ht="14.25" customHeight="1"/>
    <row r="360" s="38" customFormat="1" ht="14.25" customHeight="1"/>
    <row r="361" s="38" customFormat="1" ht="14.25" customHeight="1"/>
    <row r="362" s="38" customFormat="1" ht="14.25" customHeight="1"/>
    <row r="363" s="38" customFormat="1" ht="14.25" customHeight="1"/>
    <row r="364" s="38" customFormat="1" ht="14.25" customHeight="1"/>
    <row r="365" s="38" customFormat="1" ht="14.25" customHeight="1"/>
    <row r="366" s="38" customFormat="1" ht="14.25" customHeight="1"/>
    <row r="367" s="38" customFormat="1" ht="14.25" customHeight="1"/>
    <row r="368" s="38" customFormat="1" ht="14.25" customHeight="1"/>
    <row r="369" s="38" customFormat="1" ht="14.25" customHeight="1"/>
    <row r="370" s="38" customFormat="1" ht="14.25" customHeight="1"/>
    <row r="371" s="38" customFormat="1" ht="14.25" customHeight="1"/>
    <row r="372" s="38" customFormat="1" ht="14.25" customHeight="1"/>
    <row r="373" s="38" customFormat="1" ht="14.25" customHeight="1"/>
    <row r="374" s="38" customFormat="1" ht="14.25" customHeight="1"/>
    <row r="375" s="38" customFormat="1" ht="14.25" customHeight="1"/>
    <row r="376" s="38" customFormat="1" ht="14.25" customHeight="1"/>
    <row r="377" s="38" customFormat="1" ht="14.25" customHeight="1"/>
    <row r="378" s="38" customFormat="1" ht="14.25" customHeight="1"/>
    <row r="379" s="38" customFormat="1" ht="14.25" customHeight="1"/>
    <row r="380" s="38" customFormat="1" ht="14.25" customHeight="1"/>
    <row r="381" s="38" customFormat="1" ht="14.25" customHeight="1"/>
    <row r="382" s="38" customFormat="1" ht="14.25" customHeight="1"/>
    <row r="383" s="38" customFormat="1" ht="14.25" customHeight="1"/>
    <row r="384" s="38" customFormat="1" ht="14.25" customHeight="1"/>
    <row r="385" s="38" customFormat="1" ht="14.25" customHeight="1"/>
    <row r="386" s="38" customFormat="1" ht="14.25" customHeight="1"/>
    <row r="387" s="38" customFormat="1" ht="14.25" customHeight="1"/>
    <row r="388" s="38" customFormat="1" ht="14.25" customHeight="1"/>
    <row r="389" s="38" customFormat="1" ht="14.25" customHeight="1"/>
    <row r="390" s="38" customFormat="1" ht="14.25" customHeight="1"/>
    <row r="391" s="38" customFormat="1" ht="14.25" customHeight="1"/>
    <row r="392" s="38" customFormat="1" ht="14.25" customHeight="1"/>
    <row r="393" s="38" customFormat="1" ht="14.25" customHeight="1"/>
    <row r="394" s="38" customFormat="1" ht="14.25" customHeight="1"/>
    <row r="395" s="38" customFormat="1" ht="14.25" customHeight="1"/>
    <row r="396" s="38" customFormat="1" ht="14.25" customHeight="1"/>
    <row r="397" s="38" customFormat="1" ht="14.25" customHeight="1"/>
    <row r="398" s="38" customFormat="1" ht="14.25" customHeight="1"/>
    <row r="399" s="38" customFormat="1" ht="14.25" customHeight="1"/>
    <row r="400" s="38" customFormat="1" ht="14.25" customHeight="1"/>
    <row r="401" s="38" customFormat="1" ht="14.25" customHeight="1"/>
    <row r="402" s="38" customFormat="1" ht="14.25" customHeight="1"/>
    <row r="403" s="38" customFormat="1" ht="14.25" customHeight="1"/>
    <row r="404" s="38" customFormat="1" ht="14.25" customHeight="1"/>
    <row r="405" s="38" customFormat="1" ht="14.25" customHeight="1"/>
    <row r="406" s="38" customFormat="1" ht="14.25" customHeight="1"/>
    <row r="407" s="38" customFormat="1" ht="14.25" customHeight="1"/>
    <row r="408" s="38" customFormat="1" ht="14.25" customHeight="1"/>
    <row r="409" s="38" customFormat="1" ht="14.25" customHeight="1"/>
    <row r="410" s="38" customFormat="1" ht="14.25" customHeight="1"/>
    <row r="411" s="38" customFormat="1" ht="14.25" customHeight="1"/>
    <row r="412" s="38" customFormat="1" ht="14.25" customHeight="1"/>
    <row r="413" s="38" customFormat="1" ht="14.25" customHeight="1"/>
    <row r="414" s="38" customFormat="1" ht="14.25" customHeight="1"/>
    <row r="415" s="38" customFormat="1" ht="14.25" customHeight="1"/>
    <row r="416" s="38" customFormat="1" ht="14.25" customHeight="1"/>
    <row r="417" s="38" customFormat="1" ht="14.25" customHeight="1"/>
    <row r="418" s="38" customFormat="1" ht="14.25" customHeight="1"/>
    <row r="419" s="38" customFormat="1" ht="14.25" customHeight="1"/>
    <row r="420" s="38" customFormat="1" ht="14.25" customHeight="1"/>
    <row r="421" s="38" customFormat="1" ht="14.25" customHeight="1"/>
    <row r="422" s="38" customFormat="1" ht="14.25" customHeight="1"/>
    <row r="423" s="38" customFormat="1" ht="14.25" customHeight="1"/>
    <row r="424" s="38" customFormat="1" ht="14.25" customHeight="1"/>
    <row r="425" s="38" customFormat="1" ht="14.25" customHeight="1"/>
    <row r="426" s="38" customFormat="1" ht="14.25" customHeight="1"/>
    <row r="427" s="38" customFormat="1" ht="14.25" customHeight="1"/>
    <row r="428" s="38" customFormat="1" ht="14.25" customHeight="1"/>
    <row r="429" s="38" customFormat="1" ht="14.25" customHeight="1"/>
    <row r="430" s="38" customFormat="1" ht="14.25" customHeight="1"/>
    <row r="431" s="38" customFormat="1" ht="14.25" customHeight="1"/>
    <row r="432" s="38" customFormat="1" ht="14.25" customHeight="1"/>
    <row r="433" s="38" customFormat="1" ht="14.25" customHeight="1"/>
    <row r="434" s="38" customFormat="1" ht="14.25" customHeight="1"/>
    <row r="435" s="38" customFormat="1" ht="14.25" customHeight="1"/>
    <row r="436" s="38" customFormat="1" ht="14.25" customHeight="1"/>
    <row r="437" s="38" customFormat="1" ht="14.25" customHeight="1"/>
    <row r="438" s="38" customFormat="1" ht="14.25" customHeight="1"/>
    <row r="439" s="38" customFormat="1" ht="14.25" customHeight="1"/>
    <row r="440" s="38" customFormat="1" ht="14.25" customHeight="1"/>
    <row r="441" s="38" customFormat="1" ht="14.25" customHeight="1"/>
    <row r="442" s="38" customFormat="1" ht="14.25" customHeight="1"/>
    <row r="443" s="38" customFormat="1" ht="14.25" customHeight="1"/>
    <row r="444" s="38" customFormat="1" ht="14.25" customHeight="1"/>
    <row r="445" s="38" customFormat="1" ht="14.25" customHeight="1"/>
    <row r="446" s="38" customFormat="1" ht="14.25" customHeight="1"/>
    <row r="447" s="38" customFormat="1" ht="14.25" customHeight="1"/>
    <row r="448" s="38" customFormat="1" ht="14.25" customHeight="1"/>
    <row r="449" s="38" customFormat="1" ht="14.25" customHeight="1"/>
    <row r="450" s="38" customFormat="1" ht="14.25" customHeight="1"/>
    <row r="451" s="38" customFormat="1" ht="14.25" customHeight="1"/>
    <row r="452" s="38" customFormat="1" ht="14.25" customHeight="1"/>
    <row r="453" s="38" customFormat="1" ht="14.25" customHeight="1"/>
    <row r="454" s="38" customFormat="1" ht="14.25" customHeight="1"/>
    <row r="455" s="38" customFormat="1" ht="14.25" customHeight="1"/>
    <row r="456" s="38" customFormat="1" ht="14.25" customHeight="1"/>
    <row r="457" s="38" customFormat="1" ht="14.25" customHeight="1"/>
    <row r="458" s="38" customFormat="1" ht="14.25" customHeight="1"/>
    <row r="459" s="38" customFormat="1" ht="14.25" customHeight="1"/>
    <row r="460" s="38" customFormat="1" ht="14.25" customHeight="1"/>
    <row r="461" s="38" customFormat="1" ht="14.25" customHeight="1"/>
    <row r="462" s="38" customFormat="1" ht="14.25" customHeight="1"/>
    <row r="463" s="38" customFormat="1" ht="14.25" customHeight="1"/>
    <row r="464" s="38" customFormat="1" ht="14.25" customHeight="1"/>
    <row r="465" s="38" customFormat="1" ht="14.25" customHeight="1"/>
    <row r="466" s="38" customFormat="1" ht="14.25" customHeight="1"/>
    <row r="467" s="38" customFormat="1" ht="14.25" customHeight="1"/>
    <row r="468" s="38" customFormat="1" ht="14.25" customHeight="1"/>
    <row r="469" s="38" customFormat="1" ht="14.25" customHeight="1"/>
    <row r="470" s="38" customFormat="1" ht="14.25" customHeight="1"/>
    <row r="471" s="38" customFormat="1" ht="14.25" customHeight="1"/>
    <row r="472" s="38" customFormat="1" ht="14.25" customHeight="1"/>
    <row r="473" s="38" customFormat="1" ht="14.25" customHeight="1"/>
    <row r="474" s="38" customFormat="1" ht="14.25" customHeight="1"/>
    <row r="475" s="38" customFormat="1" ht="14.25" customHeight="1"/>
    <row r="476" s="38" customFormat="1" ht="14.25" customHeight="1"/>
    <row r="477" s="38" customFormat="1" ht="14.25" customHeight="1"/>
    <row r="478" s="38" customFormat="1" ht="14.25" customHeight="1"/>
    <row r="479" s="38" customFormat="1" ht="14.25" customHeight="1"/>
    <row r="480" s="38" customFormat="1" ht="14.25" customHeight="1"/>
    <row r="481" s="38" customFormat="1" ht="14.25" customHeight="1"/>
    <row r="482" s="38" customFormat="1" ht="14.25" customHeight="1"/>
    <row r="483" s="38" customFormat="1" ht="14.25" customHeight="1"/>
    <row r="484" s="38" customFormat="1" ht="14.25" customHeight="1"/>
    <row r="485" s="38" customFormat="1" ht="14.25" customHeight="1"/>
    <row r="486" s="38" customFormat="1" ht="14.25" customHeight="1"/>
    <row r="487" s="38" customFormat="1" ht="14.25" customHeight="1"/>
    <row r="488" s="38" customFormat="1" ht="14.25" customHeight="1"/>
    <row r="489" s="38" customFormat="1" ht="14.25" customHeight="1"/>
    <row r="490" s="38" customFormat="1" ht="14.25" customHeight="1"/>
    <row r="491" s="38" customFormat="1" ht="14.25" customHeight="1"/>
    <row r="492" s="38" customFormat="1" ht="14.25" customHeight="1"/>
    <row r="493" s="38" customFormat="1" ht="14.25" customHeight="1"/>
    <row r="494" s="38" customFormat="1" ht="14.25" customHeight="1"/>
    <row r="495" s="38" customFormat="1" ht="14.25" customHeight="1"/>
    <row r="496" s="38" customFormat="1" ht="14.25" customHeight="1"/>
    <row r="497" s="38" customFormat="1" ht="14.25" customHeight="1"/>
    <row r="498" s="38" customFormat="1" ht="14.25" customHeight="1"/>
    <row r="499" s="38" customFormat="1" ht="14.25" customHeight="1"/>
    <row r="500" s="38" customFormat="1" ht="14.25" customHeight="1"/>
    <row r="501" s="38" customFormat="1" ht="14.25" customHeight="1"/>
    <row r="502" s="38" customFormat="1" ht="14.25" customHeight="1"/>
    <row r="503" s="38" customFormat="1" ht="14.25" customHeight="1"/>
    <row r="504" s="38" customFormat="1" ht="14.25" customHeight="1"/>
    <row r="505" s="38" customFormat="1" ht="14.25" customHeight="1"/>
    <row r="506" s="38" customFormat="1" ht="14.25" customHeight="1"/>
    <row r="507" s="38" customFormat="1" ht="14.25" customHeight="1"/>
    <row r="508" s="38" customFormat="1" ht="14.25" customHeight="1"/>
    <row r="509" s="38" customFormat="1" ht="14.25" customHeight="1"/>
    <row r="510" s="38" customFormat="1" ht="14.25" customHeight="1"/>
    <row r="511" s="38" customFormat="1" ht="14.25" customHeight="1"/>
    <row r="512" s="38" customFormat="1" ht="14.25" customHeight="1"/>
    <row r="513" s="38" customFormat="1" ht="14.25" customHeight="1"/>
    <row r="514" s="38" customFormat="1" ht="14.25" customHeight="1"/>
    <row r="515" s="38" customFormat="1" ht="14.25" customHeight="1"/>
    <row r="516" s="38" customFormat="1" ht="14.25" customHeight="1"/>
    <row r="517" s="38" customFormat="1" ht="14.25" customHeight="1"/>
    <row r="518" s="38" customFormat="1" ht="14.25" customHeight="1"/>
    <row r="519" s="38" customFormat="1" ht="14.25" customHeight="1"/>
    <row r="520" s="38" customFormat="1" ht="14.25" customHeight="1"/>
    <row r="521" s="38" customFormat="1" ht="14.25" customHeight="1"/>
    <row r="522" s="38" customFormat="1" ht="14.25" customHeight="1"/>
    <row r="523" s="38" customFormat="1" ht="14.25" customHeight="1"/>
    <row r="524" s="38" customFormat="1" ht="14.25" customHeight="1"/>
    <row r="525" s="38" customFormat="1" ht="14.25" customHeight="1"/>
    <row r="526" s="38" customFormat="1" ht="14.25" customHeight="1"/>
    <row r="527" s="38" customFormat="1" ht="14.25" customHeight="1"/>
    <row r="528" s="38" customFormat="1" ht="14.25" customHeight="1"/>
    <row r="529" s="38" customFormat="1" ht="14.25" customHeight="1"/>
    <row r="530" s="38" customFormat="1" ht="14.25" customHeight="1"/>
    <row r="531" s="38" customFormat="1" ht="14.25" customHeight="1"/>
    <row r="532" s="38" customFormat="1" ht="14.25" customHeight="1"/>
    <row r="533" s="38" customFormat="1" ht="14.25" customHeight="1"/>
    <row r="534" s="38" customFormat="1" ht="14.25" customHeight="1"/>
    <row r="535" s="38" customFormat="1" ht="14.25" customHeight="1"/>
    <row r="536" s="38" customFormat="1" ht="14.25" customHeight="1"/>
    <row r="537" s="38" customFormat="1" ht="14.25" customHeight="1"/>
    <row r="538" s="38" customFormat="1" ht="14.25" customHeight="1"/>
    <row r="539" s="38" customFormat="1" ht="14.25" customHeight="1"/>
    <row r="540" s="38" customFormat="1" ht="14.25" customHeight="1"/>
    <row r="541" s="38" customFormat="1" ht="14.25" customHeight="1"/>
    <row r="542" s="38" customFormat="1" ht="14.25" customHeight="1"/>
    <row r="543" s="38" customFormat="1" ht="14.25" customHeight="1"/>
    <row r="544" s="38" customFormat="1" ht="14.25" customHeight="1"/>
    <row r="545" s="38" customFormat="1" ht="14.25" customHeight="1"/>
    <row r="546" s="38" customFormat="1" ht="14.25" customHeight="1"/>
    <row r="547" s="38" customFormat="1" ht="14.25" customHeight="1"/>
    <row r="548" s="38" customFormat="1" ht="14.25" customHeight="1"/>
    <row r="549" s="38" customFormat="1" ht="14.25" customHeight="1"/>
    <row r="550" s="38" customFormat="1" ht="14.25" customHeight="1"/>
    <row r="551" s="38" customFormat="1" ht="14.25" customHeight="1"/>
    <row r="552" s="38" customFormat="1" ht="14.25" customHeight="1"/>
    <row r="553" s="38" customFormat="1" ht="14.25" customHeight="1"/>
    <row r="554" s="38" customFormat="1" ht="14.25" customHeight="1"/>
    <row r="555" s="38" customFormat="1" ht="14.25" customHeight="1"/>
    <row r="556" s="38" customFormat="1" ht="14.25" customHeight="1"/>
    <row r="557" s="38" customFormat="1" ht="14.25" customHeight="1"/>
    <row r="558" s="38" customFormat="1" ht="14.25" customHeight="1"/>
    <row r="559" s="38" customFormat="1" ht="14.25" customHeight="1"/>
    <row r="560" s="38" customFormat="1" ht="14.25" customHeight="1"/>
    <row r="561" s="38" customFormat="1" ht="14.25" customHeight="1"/>
    <row r="562" s="38" customFormat="1" ht="14.25" customHeight="1"/>
    <row r="563" s="38" customFormat="1" ht="14.25" customHeight="1"/>
    <row r="564" s="38" customFormat="1" ht="14.25" customHeight="1"/>
    <row r="565" s="38" customFormat="1" ht="14.25" customHeight="1"/>
    <row r="566" s="38" customFormat="1" ht="14.25" customHeight="1"/>
    <row r="567" s="38" customFormat="1" ht="14.25" customHeight="1"/>
    <row r="568" s="38" customFormat="1" ht="14.25" customHeight="1"/>
    <row r="569" s="38" customFormat="1" ht="14.25" customHeight="1"/>
    <row r="570" s="38" customFormat="1" ht="14.25" customHeight="1"/>
    <row r="571" s="38" customFormat="1" ht="14.25" customHeight="1"/>
    <row r="572" s="38" customFormat="1" ht="14.25" customHeight="1"/>
    <row r="573" s="38" customFormat="1" ht="14.25" customHeight="1"/>
    <row r="574" s="38" customFormat="1" ht="14.25" customHeight="1"/>
    <row r="575" s="38" customFormat="1" ht="14.25" customHeight="1"/>
    <row r="576" s="38" customFormat="1" ht="14.25" customHeight="1"/>
    <row r="577" s="38" customFormat="1" ht="14.25" customHeight="1"/>
    <row r="578" s="38" customFormat="1" ht="14.25" customHeight="1"/>
    <row r="579" s="38" customFormat="1" ht="14.25" customHeight="1"/>
    <row r="580" s="38" customFormat="1" ht="14.25" customHeight="1"/>
    <row r="581" s="38" customFormat="1" ht="14.25" customHeight="1"/>
    <row r="582" s="38" customFormat="1" ht="14.25" customHeight="1"/>
    <row r="583" s="38" customFormat="1" ht="14.25" customHeight="1"/>
    <row r="584" s="38" customFormat="1" ht="14.25" customHeight="1"/>
    <row r="585" s="38" customFormat="1" ht="14.25" customHeight="1"/>
    <row r="586" s="38" customFormat="1" ht="14.25" customHeight="1"/>
    <row r="587" s="38" customFormat="1" ht="14.25" customHeight="1"/>
    <row r="588" s="38" customFormat="1" ht="14.25" customHeight="1"/>
    <row r="589" s="38" customFormat="1" ht="14.25" customHeight="1"/>
    <row r="590" s="38" customFormat="1" ht="14.25" customHeight="1"/>
    <row r="591" s="38" customFormat="1" ht="14.25" customHeight="1"/>
    <row r="592" s="38" customFormat="1" ht="14.25" customHeight="1"/>
    <row r="593" s="38" customFormat="1" ht="14.25" customHeight="1"/>
    <row r="594" s="38" customFormat="1" ht="14.25" customHeight="1"/>
    <row r="595" s="38" customFormat="1" ht="14.25" customHeight="1"/>
    <row r="596" s="38" customFormat="1" ht="14.25" customHeight="1"/>
    <row r="597" s="38" customFormat="1" ht="14.25" customHeight="1"/>
    <row r="598" s="38" customFormat="1" ht="14.25" customHeight="1"/>
    <row r="599" s="38" customFormat="1" ht="14.25" customHeight="1"/>
    <row r="600" s="38" customFormat="1" ht="14.25" customHeight="1"/>
    <row r="601" s="38" customFormat="1" ht="14.25" customHeight="1"/>
    <row r="602" s="38" customFormat="1" ht="14.25" customHeight="1"/>
    <row r="603" s="38" customFormat="1" ht="14.25" customHeight="1"/>
    <row r="604" s="38" customFormat="1" ht="14.25" customHeight="1"/>
    <row r="605" s="38" customFormat="1" ht="14.25" customHeight="1"/>
    <row r="606" s="38" customFormat="1" ht="14.25" customHeight="1"/>
    <row r="607" s="38" customFormat="1" ht="14.25" customHeight="1"/>
    <row r="608" s="38" customFormat="1" ht="14.25" customHeight="1"/>
    <row r="609" s="38" customFormat="1" ht="14.25" customHeight="1"/>
    <row r="610" s="38" customFormat="1" ht="14.25" customHeight="1"/>
    <row r="611" s="38" customFormat="1" ht="14.25" customHeight="1"/>
    <row r="612" s="38" customFormat="1" ht="14.25" customHeight="1"/>
    <row r="613" s="38" customFormat="1" ht="14.25" customHeight="1"/>
    <row r="614" s="38" customFormat="1" ht="14.25" customHeight="1"/>
    <row r="615" s="38" customFormat="1" ht="14.25" customHeight="1"/>
    <row r="616" s="38" customFormat="1" ht="14.25" customHeight="1"/>
    <row r="617" s="38" customFormat="1" ht="14.25" customHeight="1"/>
    <row r="618" s="38" customFormat="1" ht="14.25" customHeight="1"/>
    <row r="619" s="38" customFormat="1" ht="14.25" customHeight="1"/>
    <row r="620" s="38" customFormat="1" ht="14.25" customHeight="1"/>
    <row r="621" s="38" customFormat="1" ht="14.25" customHeight="1"/>
    <row r="622" s="38" customFormat="1" ht="14.25" customHeight="1"/>
    <row r="623" s="38" customFormat="1" ht="14.25" customHeight="1"/>
    <row r="624" s="38" customFormat="1" ht="14.25" customHeight="1"/>
    <row r="625" s="38" customFormat="1" ht="14.25" customHeight="1"/>
    <row r="626" s="38" customFormat="1" ht="14.25" customHeight="1"/>
    <row r="627" s="38" customFormat="1" ht="14.25" customHeight="1"/>
    <row r="628" s="38" customFormat="1" ht="14.25" customHeight="1"/>
    <row r="629" s="38" customFormat="1" ht="14.25" customHeight="1"/>
    <row r="630" s="38" customFormat="1" ht="14.25" customHeight="1"/>
    <row r="631" s="38" customFormat="1" ht="14.25" customHeight="1"/>
    <row r="632" s="38" customFormat="1" ht="14.25" customHeight="1"/>
    <row r="633" s="38" customFormat="1" ht="14.25" customHeight="1"/>
    <row r="634" s="38" customFormat="1" ht="14.25" customHeight="1"/>
    <row r="635" s="38" customFormat="1" ht="14.25" customHeight="1"/>
    <row r="636" s="38" customFormat="1" ht="14.25" customHeight="1"/>
    <row r="637" s="38" customFormat="1" ht="14.25" customHeight="1"/>
    <row r="638" s="38" customFormat="1" ht="14.25" customHeight="1"/>
    <row r="639" s="38" customFormat="1" ht="14.25" customHeight="1"/>
    <row r="640" s="38" customFormat="1" ht="14.25" customHeight="1"/>
    <row r="641" s="38" customFormat="1" ht="14.25" customHeight="1"/>
    <row r="642" s="38" customFormat="1" ht="14.25" customHeight="1"/>
    <row r="643" s="38" customFormat="1" ht="14.25" customHeight="1"/>
    <row r="644" s="38" customFormat="1" ht="14.25" customHeight="1"/>
    <row r="645" s="38" customFormat="1" ht="14.25" customHeight="1"/>
    <row r="646" s="38" customFormat="1" ht="14.25" customHeight="1"/>
    <row r="647" s="38" customFormat="1" ht="14.25" customHeight="1"/>
    <row r="648" s="38" customFormat="1" ht="14.25" customHeight="1"/>
    <row r="649" s="38" customFormat="1" ht="14.25" customHeight="1"/>
    <row r="650" s="38" customFormat="1" ht="14.25" customHeight="1"/>
    <row r="651" s="38" customFormat="1" ht="14.25" customHeight="1"/>
    <row r="652" s="38" customFormat="1" ht="14.25" customHeight="1"/>
    <row r="653" s="38" customFormat="1" ht="14.25" customHeight="1"/>
    <row r="654" s="38" customFormat="1" ht="14.25" customHeight="1"/>
    <row r="655" s="38" customFormat="1" ht="14.25" customHeight="1"/>
    <row r="656" s="38" customFormat="1" ht="14.25" customHeight="1"/>
    <row r="657" s="38" customFormat="1" ht="14.25" customHeight="1"/>
    <row r="658" s="38" customFormat="1" ht="14.25" customHeight="1"/>
    <row r="659" s="38" customFormat="1" ht="14.25" customHeight="1"/>
    <row r="660" s="38" customFormat="1" ht="14.25" customHeight="1"/>
    <row r="661" s="38" customFormat="1" ht="14.25" customHeight="1"/>
    <row r="662" s="38" customFormat="1" ht="14.25" customHeight="1"/>
    <row r="663" s="38" customFormat="1" ht="14.25" customHeight="1"/>
    <row r="664" s="38" customFormat="1" ht="14.25" customHeight="1"/>
    <row r="665" s="38" customFormat="1" ht="14.25" customHeight="1"/>
    <row r="666" s="38" customFormat="1" ht="14.25" customHeight="1"/>
    <row r="667" s="38" customFormat="1" ht="14.25" customHeight="1"/>
    <row r="668" s="38" customFormat="1" ht="14.25" customHeight="1"/>
    <row r="669" s="38" customFormat="1" ht="14.25" customHeight="1"/>
    <row r="670" s="38" customFormat="1" ht="14.25" customHeight="1"/>
    <row r="671" s="38" customFormat="1" ht="14.25" customHeight="1"/>
    <row r="672" s="38" customFormat="1" ht="14.25" customHeight="1"/>
    <row r="673" s="38" customFormat="1" ht="14.25" customHeight="1"/>
    <row r="674" s="38" customFormat="1" ht="14.25" customHeight="1"/>
    <row r="675" s="38" customFormat="1" ht="14.25" customHeight="1"/>
    <row r="676" s="38" customFormat="1" ht="14.25" customHeight="1"/>
    <row r="677" s="38" customFormat="1" ht="14.25" customHeight="1"/>
    <row r="678" s="38" customFormat="1" ht="14.25" customHeight="1"/>
    <row r="679" s="38" customFormat="1" ht="14.25" customHeight="1"/>
    <row r="680" s="38" customFormat="1" ht="14.25" customHeight="1"/>
    <row r="681" s="38" customFormat="1" ht="14.25" customHeight="1"/>
    <row r="682" s="38" customFormat="1" ht="14.25" customHeight="1"/>
    <row r="683" s="38" customFormat="1" ht="14.25" customHeight="1"/>
    <row r="684" s="38" customFormat="1" ht="14.25" customHeight="1"/>
    <row r="685" s="38" customFormat="1" ht="14.25" customHeight="1"/>
    <row r="686" s="38" customFormat="1" ht="14.25" customHeight="1"/>
    <row r="687" s="38" customFormat="1" ht="14.25" customHeight="1"/>
    <row r="688" s="38" customFormat="1" ht="14.25" customHeight="1"/>
    <row r="689" s="38" customFormat="1" ht="14.25" customHeight="1"/>
    <row r="690" s="38" customFormat="1" ht="14.25" customHeight="1"/>
    <row r="691" s="38" customFormat="1" ht="14.25" customHeight="1"/>
    <row r="692" s="38" customFormat="1" ht="14.25" customHeight="1"/>
    <row r="693" s="38" customFormat="1" ht="14.25" customHeight="1"/>
    <row r="694" s="38" customFormat="1" ht="14.25" customHeight="1"/>
    <row r="695" s="38" customFormat="1" ht="14.25" customHeight="1"/>
    <row r="696" s="38" customFormat="1" ht="14.25" customHeight="1"/>
    <row r="697" s="38" customFormat="1" ht="14.25" customHeight="1"/>
    <row r="698" s="38" customFormat="1" ht="14.25" customHeight="1"/>
    <row r="699" s="38" customFormat="1" ht="14.25" customHeight="1"/>
    <row r="700" s="38" customFormat="1" ht="14.25" customHeight="1"/>
    <row r="701" s="38" customFormat="1" ht="14.25" customHeight="1"/>
    <row r="702" s="38" customFormat="1" ht="14.25" customHeight="1"/>
    <row r="703" s="38" customFormat="1" ht="14.25" customHeight="1"/>
    <row r="704" s="38" customFormat="1" ht="14.25" customHeight="1"/>
    <row r="705" s="38" customFormat="1" ht="14.25" customHeight="1"/>
    <row r="706" s="38" customFormat="1" ht="14.25" customHeight="1"/>
    <row r="707" s="38" customFormat="1" ht="14.25" customHeight="1"/>
    <row r="708" s="38" customFormat="1" ht="14.25" customHeight="1"/>
    <row r="709" s="38" customFormat="1" ht="14.25" customHeight="1"/>
    <row r="710" s="38" customFormat="1" ht="14.25" customHeight="1"/>
    <row r="711" s="38" customFormat="1" ht="14.25" customHeight="1"/>
    <row r="712" s="38" customFormat="1" ht="14.25" customHeight="1"/>
    <row r="713" s="38" customFormat="1" ht="14.25" customHeight="1"/>
    <row r="714" s="38" customFormat="1" ht="14.25" customHeight="1"/>
    <row r="715" s="38" customFormat="1" ht="14.25" customHeight="1"/>
    <row r="716" s="38" customFormat="1" ht="14.25" customHeight="1"/>
    <row r="717" s="38" customFormat="1" ht="14.25" customHeight="1"/>
    <row r="718" s="38" customFormat="1" ht="14.25" customHeight="1"/>
    <row r="719" s="38" customFormat="1" ht="14.25" customHeight="1"/>
    <row r="720" s="38" customFormat="1" ht="14.25" customHeight="1"/>
    <row r="721" s="38" customFormat="1" ht="14.25" customHeight="1"/>
    <row r="722" s="38" customFormat="1" ht="14.25" customHeight="1"/>
    <row r="723" s="38" customFormat="1" ht="14.25" customHeight="1"/>
    <row r="724" s="38" customFormat="1" ht="14.25" customHeight="1"/>
    <row r="725" s="38" customFormat="1" ht="14.25" customHeight="1"/>
    <row r="726" s="38" customFormat="1" ht="14.25" customHeight="1"/>
    <row r="727" s="38" customFormat="1" ht="14.25" customHeight="1"/>
    <row r="728" s="38" customFormat="1" ht="14.25" customHeight="1"/>
    <row r="729" s="38" customFormat="1" ht="14.25" customHeight="1"/>
    <row r="730" s="38" customFormat="1" ht="14.25" customHeight="1"/>
    <row r="731" s="38" customFormat="1" ht="14.25" customHeight="1"/>
    <row r="732" s="38" customFormat="1" ht="14.25" customHeight="1"/>
    <row r="733" s="38" customFormat="1" ht="14.25" customHeight="1"/>
    <row r="734" s="38" customFormat="1" ht="14.25" customHeight="1"/>
    <row r="735" s="38" customFormat="1" ht="14.25" customHeight="1"/>
    <row r="736" s="38" customFormat="1" ht="14.25" customHeight="1"/>
    <row r="737" s="38" customFormat="1" ht="14.25" customHeight="1"/>
    <row r="738" s="38" customFormat="1" ht="14.25" customHeight="1"/>
    <row r="739" s="38" customFormat="1" ht="14.25" customHeight="1"/>
    <row r="740" s="38" customFormat="1" ht="14.25" customHeight="1"/>
    <row r="741" s="38" customFormat="1" ht="14.25" customHeight="1"/>
    <row r="742" s="38" customFormat="1" ht="14.25" customHeight="1"/>
    <row r="743" s="38" customFormat="1" ht="14.25" customHeight="1"/>
    <row r="744" s="38" customFormat="1" ht="14.25" customHeight="1"/>
    <row r="745" s="38" customFormat="1" ht="14.25" customHeight="1"/>
    <row r="746" s="38" customFormat="1" ht="14.25" customHeight="1"/>
    <row r="747" s="38" customFormat="1" ht="14.25" customHeight="1"/>
    <row r="748" s="38" customFormat="1" ht="14.25" customHeight="1"/>
    <row r="749" s="38" customFormat="1" ht="14.25" customHeight="1"/>
    <row r="750" s="38" customFormat="1" ht="14.25" customHeight="1"/>
    <row r="751" s="38" customFormat="1" ht="14.25" customHeight="1"/>
    <row r="752" s="38" customFormat="1" ht="14.25" customHeight="1"/>
    <row r="753" s="38" customFormat="1" ht="14.25" customHeight="1"/>
    <row r="754" s="38" customFormat="1" ht="14.25" customHeight="1"/>
    <row r="755" s="38" customFormat="1" ht="14.25" customHeight="1"/>
    <row r="756" s="38" customFormat="1" ht="14.25" customHeight="1"/>
    <row r="757" s="38" customFormat="1" ht="14.25" customHeight="1"/>
    <row r="758" s="38" customFormat="1" ht="14.25" customHeight="1"/>
    <row r="759" s="38" customFormat="1" ht="14.25" customHeight="1"/>
    <row r="760" s="38" customFormat="1" ht="14.25" customHeight="1"/>
    <row r="761" s="38" customFormat="1" ht="14.25" customHeight="1"/>
    <row r="762" s="38" customFormat="1" ht="14.25" customHeight="1"/>
    <row r="763" s="38" customFormat="1" ht="14.25" customHeight="1"/>
    <row r="764" s="38" customFormat="1" ht="14.25" customHeight="1"/>
    <row r="765" s="38" customFormat="1" ht="14.25" customHeight="1"/>
    <row r="766" s="38" customFormat="1" ht="14.25" customHeight="1"/>
    <row r="767" s="38" customFormat="1" ht="14.25" customHeight="1"/>
    <row r="768" s="38" customFormat="1" ht="14.25" customHeight="1"/>
    <row r="769" s="38" customFormat="1" ht="14.25" customHeight="1"/>
    <row r="770" s="38" customFormat="1" ht="14.25" customHeight="1"/>
    <row r="771" s="38" customFormat="1" ht="14.25" customHeight="1"/>
    <row r="772" s="38" customFormat="1" ht="14.25" customHeight="1"/>
    <row r="773" s="38" customFormat="1" ht="14.25" customHeight="1"/>
    <row r="774" s="38" customFormat="1" ht="14.25" customHeight="1"/>
    <row r="775" s="38" customFormat="1" ht="14.25" customHeight="1"/>
    <row r="776" s="38" customFormat="1" ht="14.25" customHeight="1"/>
    <row r="777" s="38" customFormat="1" ht="14.25" customHeight="1"/>
    <row r="778" s="38" customFormat="1" ht="14.25" customHeight="1"/>
    <row r="779" s="38" customFormat="1" ht="14.25" customHeight="1"/>
    <row r="780" s="38" customFormat="1" ht="14.25" customHeight="1"/>
    <row r="781" s="38" customFormat="1" ht="14.25" customHeight="1"/>
    <row r="782" s="38" customFormat="1" ht="14.25" customHeight="1"/>
    <row r="783" s="38" customFormat="1" ht="14.25" customHeight="1"/>
    <row r="784" s="38" customFormat="1" ht="14.25" customHeight="1"/>
    <row r="785" s="38" customFormat="1" ht="14.25" customHeight="1"/>
    <row r="786" s="38" customFormat="1" ht="14.25" customHeight="1"/>
    <row r="787" s="38" customFormat="1" ht="14.25" customHeight="1"/>
    <row r="788" s="38" customFormat="1" ht="14.25" customHeight="1"/>
    <row r="789" s="38" customFormat="1" ht="14.25" customHeight="1"/>
    <row r="790" s="38" customFormat="1" ht="14.25" customHeight="1"/>
    <row r="791" s="38" customFormat="1" ht="14.25" customHeight="1"/>
    <row r="792" s="38" customFormat="1" ht="14.25" customHeight="1"/>
    <row r="793" s="38" customFormat="1" ht="14.25" customHeight="1"/>
    <row r="794" s="38" customFormat="1" ht="14.25" customHeight="1"/>
    <row r="795" s="38" customFormat="1" ht="14.25" customHeight="1"/>
    <row r="796" s="38" customFormat="1" ht="14.25" customHeight="1"/>
    <row r="797" s="38" customFormat="1" ht="14.25" customHeight="1"/>
    <row r="798" s="38" customFormat="1" ht="14.25" customHeight="1"/>
    <row r="799" s="38" customFormat="1" ht="14.25" customHeight="1"/>
    <row r="800" s="38" customFormat="1" ht="14.25" customHeight="1"/>
    <row r="801" s="38" customFormat="1" ht="14.25" customHeight="1"/>
    <row r="802" s="38" customFormat="1" ht="14.25" customHeight="1"/>
    <row r="803" s="38" customFormat="1" ht="14.25" customHeight="1"/>
    <row r="804" s="38" customFormat="1" ht="14.25" customHeight="1"/>
    <row r="805" s="38" customFormat="1" ht="14.25" customHeight="1"/>
    <row r="806" s="38" customFormat="1" ht="14.25" customHeight="1"/>
    <row r="807" s="38" customFormat="1" ht="14.25" customHeight="1"/>
    <row r="808" s="38" customFormat="1" ht="14.25" customHeight="1"/>
    <row r="809" s="38" customFormat="1" ht="14.25" customHeight="1"/>
    <row r="810" s="38" customFormat="1" ht="14.25" customHeight="1"/>
    <row r="811" s="38" customFormat="1" ht="14.25" customHeight="1"/>
    <row r="812" s="38" customFormat="1" ht="14.25" customHeight="1"/>
    <row r="813" s="38" customFormat="1" ht="14.25" customHeight="1"/>
    <row r="814" s="38" customFormat="1" ht="14.25" customHeight="1"/>
    <row r="815" s="38" customFormat="1" ht="14.25" customHeight="1"/>
    <row r="816" s="38" customFormat="1" ht="14.25" customHeight="1"/>
    <row r="817" s="38" customFormat="1" ht="14.25" customHeight="1"/>
    <row r="818" s="38" customFormat="1" ht="14.25" customHeight="1"/>
    <row r="819" s="38" customFormat="1" ht="14.25" customHeight="1"/>
    <row r="820" s="38" customFormat="1" ht="14.25" customHeight="1"/>
    <row r="821" s="38" customFormat="1" ht="14.25" customHeight="1"/>
    <row r="822" s="38" customFormat="1" ht="14.25" customHeight="1"/>
    <row r="823" s="38" customFormat="1" ht="14.25" customHeight="1"/>
    <row r="824" s="38" customFormat="1" ht="14.25" customHeight="1"/>
    <row r="825" s="38" customFormat="1" ht="14.25" customHeight="1"/>
    <row r="826" s="38" customFormat="1" ht="14.25" customHeight="1"/>
    <row r="827" s="38" customFormat="1" ht="14.25" customHeight="1"/>
    <row r="828" s="38" customFormat="1" ht="14.25" customHeight="1"/>
    <row r="829" s="38" customFormat="1" ht="14.25" customHeight="1"/>
    <row r="830" s="38" customFormat="1" ht="14.25" customHeight="1"/>
    <row r="831" s="38" customFormat="1" ht="14.25" customHeight="1"/>
    <row r="832" s="38" customFormat="1" ht="14.25" customHeight="1"/>
    <row r="833" s="38" customFormat="1" ht="14.25" customHeight="1"/>
    <row r="834" s="38" customFormat="1" ht="14.25" customHeight="1"/>
    <row r="835" s="38" customFormat="1" ht="14.25" customHeight="1"/>
    <row r="836" s="38" customFormat="1" ht="14.25" customHeight="1"/>
    <row r="837" s="38" customFormat="1" ht="14.25" customHeight="1"/>
    <row r="838" s="38" customFormat="1" ht="14.25" customHeight="1"/>
    <row r="839" s="38" customFormat="1" ht="14.25" customHeight="1"/>
    <row r="840" s="38" customFormat="1" ht="14.25" customHeight="1"/>
    <row r="841" s="38" customFormat="1" ht="14.25" customHeight="1"/>
    <row r="842" s="38" customFormat="1" ht="14.25" customHeight="1"/>
    <row r="843" s="38" customFormat="1" ht="14.25" customHeight="1"/>
    <row r="844" s="38" customFormat="1" ht="14.25" customHeight="1"/>
    <row r="845" s="38" customFormat="1" ht="14.25" customHeight="1"/>
    <row r="846" s="38" customFormat="1" ht="14.25" customHeight="1"/>
    <row r="847" s="38" customFormat="1" ht="14.25" customHeight="1"/>
    <row r="848" s="38" customFormat="1" ht="14.25" customHeight="1"/>
    <row r="849" s="38" customFormat="1" ht="14.25" customHeight="1"/>
    <row r="850" s="38" customFormat="1" ht="14.25" customHeight="1"/>
    <row r="851" s="38" customFormat="1" ht="14.25" customHeight="1"/>
    <row r="852" s="38" customFormat="1" ht="14.25" customHeight="1"/>
    <row r="853" s="38" customFormat="1" ht="14.25" customHeight="1"/>
    <row r="854" s="38" customFormat="1" ht="14.25" customHeight="1"/>
    <row r="855" s="38" customFormat="1" ht="14.25" customHeight="1"/>
    <row r="856" s="38" customFormat="1" ht="14.25" customHeight="1"/>
    <row r="857" s="38" customFormat="1" ht="14.25" customHeight="1"/>
    <row r="858" s="38" customFormat="1" ht="14.25" customHeight="1"/>
    <row r="859" s="38" customFormat="1" ht="14.25" customHeight="1"/>
    <row r="860" s="38" customFormat="1" ht="14.25" customHeight="1"/>
    <row r="861" s="38" customFormat="1" ht="14.25" customHeight="1"/>
    <row r="862" s="38" customFormat="1" ht="14.25" customHeight="1"/>
    <row r="863" s="38" customFormat="1" ht="14.25" customHeight="1"/>
    <row r="864" s="38" customFormat="1" ht="14.25" customHeight="1"/>
    <row r="865" s="38" customFormat="1" ht="14.25" customHeight="1"/>
    <row r="866" s="38" customFormat="1" ht="14.25" customHeight="1"/>
    <row r="867" s="38" customFormat="1" ht="14.25" customHeight="1"/>
    <row r="868" s="38" customFormat="1" ht="14.25" customHeight="1"/>
    <row r="869" s="38" customFormat="1" ht="14.25" customHeight="1"/>
    <row r="870" s="38" customFormat="1" ht="14.25" customHeight="1"/>
    <row r="871" s="38" customFormat="1" ht="14.25" customHeight="1"/>
    <row r="872" s="38" customFormat="1" ht="14.25" customHeight="1"/>
    <row r="873" s="38" customFormat="1" ht="14.25" customHeight="1"/>
    <row r="874" s="38" customFormat="1" ht="14.25" customHeight="1"/>
    <row r="875" s="38" customFormat="1" ht="14.25" customHeight="1"/>
    <row r="876" s="38" customFormat="1" ht="14.25" customHeight="1"/>
    <row r="877" s="38" customFormat="1" ht="14.25" customHeight="1"/>
    <row r="878" s="38" customFormat="1" ht="14.25" customHeight="1"/>
    <row r="879" s="38" customFormat="1" ht="14.25" customHeight="1"/>
    <row r="880" s="38" customFormat="1" ht="14.25" customHeight="1"/>
    <row r="881" s="38" customFormat="1" ht="14.25" customHeight="1"/>
    <row r="882" s="38" customFormat="1" ht="14.25" customHeight="1"/>
    <row r="883" s="38" customFormat="1" ht="14.25" customHeight="1"/>
    <row r="884" s="38" customFormat="1" ht="14.25" customHeight="1"/>
    <row r="885" s="38" customFormat="1" ht="14.25" customHeight="1"/>
    <row r="886" s="38" customFormat="1" ht="14.25" customHeight="1"/>
    <row r="887" s="38" customFormat="1" ht="14.25" customHeight="1"/>
    <row r="888" s="38" customFormat="1" ht="14.25" customHeight="1"/>
    <row r="889" s="38" customFormat="1" ht="14.25" customHeight="1"/>
    <row r="890" s="38" customFormat="1" ht="14.25" customHeight="1"/>
    <row r="891" s="38" customFormat="1" ht="14.25" customHeight="1"/>
    <row r="892" s="38" customFormat="1" ht="14.25" customHeight="1"/>
    <row r="893" s="38" customFormat="1" ht="14.25" customHeight="1"/>
    <row r="894" s="38" customFormat="1" ht="14.25" customHeight="1"/>
    <row r="895" s="38" customFormat="1" ht="14.25" customHeight="1"/>
    <row r="896" s="38" customFormat="1" ht="14.25" customHeight="1"/>
    <row r="897" s="38" customFormat="1" ht="14.25" customHeight="1"/>
    <row r="898" s="38" customFormat="1" ht="14.25" customHeight="1"/>
    <row r="899" s="38" customFormat="1" ht="14.25" customHeight="1"/>
    <row r="900" s="38" customFormat="1" ht="14.25" customHeight="1"/>
    <row r="901" s="38" customFormat="1" ht="14.25" customHeight="1"/>
    <row r="902" s="38" customFormat="1" ht="14.25" customHeight="1"/>
    <row r="903" s="38" customFormat="1" ht="14.25" customHeight="1"/>
    <row r="904" s="38" customFormat="1" ht="14.25" customHeight="1"/>
    <row r="905" s="38" customFormat="1" ht="14.25" customHeight="1"/>
    <row r="906" s="38" customFormat="1" ht="14.25" customHeight="1"/>
    <row r="907" s="38" customFormat="1" ht="14.25" customHeight="1"/>
    <row r="908" s="38" customFormat="1" ht="14.25" customHeight="1"/>
    <row r="909" s="38" customFormat="1" ht="14.25" customHeight="1"/>
    <row r="910" s="38" customFormat="1" ht="14.25" customHeight="1"/>
    <row r="911" s="38" customFormat="1" ht="14.25" customHeight="1"/>
    <row r="912" s="38" customFormat="1" ht="14.25" customHeight="1"/>
    <row r="913" s="38" customFormat="1" ht="14.25" customHeight="1"/>
    <row r="914" s="38" customFormat="1" ht="14.25" customHeight="1"/>
    <row r="915" s="38" customFormat="1" ht="14.25" customHeight="1"/>
    <row r="916" s="38" customFormat="1" ht="14.25" customHeight="1"/>
    <row r="917" s="38" customFormat="1" ht="14.25" customHeight="1"/>
    <row r="918" s="38" customFormat="1" ht="14.25" customHeight="1"/>
    <row r="919" s="38" customFormat="1" ht="14.25" customHeight="1"/>
    <row r="920" s="38" customFormat="1" ht="14.25" customHeight="1"/>
    <row r="921" s="38" customFormat="1" ht="14.25" customHeight="1"/>
    <row r="922" s="38" customFormat="1" ht="14.25" customHeight="1"/>
    <row r="923" s="38" customFormat="1" ht="14.25" customHeight="1"/>
    <row r="924" s="38" customFormat="1" ht="14.25" customHeight="1"/>
    <row r="925" s="38" customFormat="1" ht="14.25" customHeight="1"/>
    <row r="926" s="38" customFormat="1" ht="14.25" customHeight="1"/>
    <row r="927" s="38" customFormat="1" ht="14.25" customHeight="1"/>
    <row r="928" s="38" customFormat="1" ht="14.25" customHeight="1"/>
    <row r="929" s="38" customFormat="1" ht="14.25" customHeight="1"/>
    <row r="930" s="38" customFormat="1" ht="14.25" customHeight="1"/>
    <row r="931" s="38" customFormat="1" ht="14.25" customHeight="1"/>
    <row r="932" s="38" customFormat="1" ht="14.25" customHeight="1"/>
    <row r="933" s="38" customFormat="1" ht="14.25" customHeight="1"/>
    <row r="934" s="38" customFormat="1" ht="14.25" customHeight="1"/>
    <row r="935" s="38" customFormat="1" ht="14.25" customHeight="1"/>
    <row r="936" s="38" customFormat="1" ht="14.25" customHeight="1"/>
    <row r="937" s="38" customFormat="1" ht="14.25" customHeight="1"/>
    <row r="938" s="38" customFormat="1" ht="14.25" customHeight="1"/>
    <row r="939" s="38" customFormat="1" ht="14.25" customHeight="1"/>
    <row r="940" s="38" customFormat="1" ht="14.25" customHeight="1"/>
    <row r="941" s="38" customFormat="1" ht="14.25" customHeight="1"/>
    <row r="942" s="38" customFormat="1" ht="14.25" customHeight="1"/>
    <row r="943" s="38" customFormat="1" ht="14.25" customHeight="1"/>
    <row r="944" s="38" customFormat="1" ht="14.25" customHeight="1"/>
    <row r="945" s="38" customFormat="1" ht="14.25" customHeight="1"/>
    <row r="946" s="38" customFormat="1" ht="14.25" customHeight="1"/>
    <row r="947" s="38" customFormat="1" ht="14.25" customHeight="1"/>
    <row r="948" s="38" customFormat="1" ht="14.25" customHeight="1"/>
    <row r="949" s="38" customFormat="1" ht="14.25" customHeight="1"/>
    <row r="950" s="38" customFormat="1" ht="14.25" customHeight="1"/>
    <row r="951" s="38" customFormat="1" ht="14.25" customHeight="1"/>
    <row r="952" s="38" customFormat="1" ht="14.25" customHeight="1"/>
    <row r="953" s="38" customFormat="1" ht="14.25" customHeight="1"/>
    <row r="954" s="38" customFormat="1" ht="14.25" customHeight="1"/>
    <row r="955" s="38" customFormat="1" ht="14.25" customHeight="1"/>
    <row r="956" s="38" customFormat="1" ht="14.25" customHeight="1"/>
    <row r="957" s="38" customFormat="1" ht="14.25" customHeight="1"/>
    <row r="958" s="38" customFormat="1" ht="14.25" customHeight="1"/>
    <row r="959" s="38" customFormat="1" ht="14.25" customHeight="1"/>
    <row r="960" s="38" customFormat="1" ht="14.25" customHeight="1"/>
    <row r="961" s="38" customFormat="1" ht="14.25" customHeight="1"/>
    <row r="962" s="38" customFormat="1" ht="14.25" customHeight="1"/>
    <row r="963" s="38" customFormat="1" ht="14.25" customHeight="1"/>
    <row r="964" s="38" customFormat="1" ht="14.25" customHeight="1"/>
    <row r="965" s="38" customFormat="1" ht="14.25" customHeight="1"/>
    <row r="966" s="38" customFormat="1" ht="14.25" customHeight="1"/>
    <row r="967" s="38" customFormat="1" ht="14.25" customHeight="1"/>
    <row r="968" s="38" customFormat="1" ht="14.25" customHeight="1"/>
    <row r="969" s="38" customFormat="1" ht="14.25" customHeight="1"/>
    <row r="970" s="38" customFormat="1" ht="14.25" customHeight="1"/>
    <row r="971" s="38" customFormat="1" ht="14.25" customHeight="1"/>
    <row r="972" s="38" customFormat="1" ht="14.25" customHeight="1"/>
    <row r="973" s="38" customFormat="1" ht="14.25" customHeight="1"/>
    <row r="974" s="38" customFormat="1" ht="14.25" customHeight="1"/>
    <row r="975" s="38" customFormat="1" ht="14.25" customHeight="1"/>
    <row r="976" s="38" customFormat="1" ht="14.25" customHeight="1"/>
    <row r="977" s="38" customFormat="1" ht="14.25" customHeight="1"/>
    <row r="978" s="38" customFormat="1" ht="14.25" customHeight="1"/>
    <row r="979" s="38" customFormat="1" ht="14.25" customHeight="1"/>
    <row r="980" s="38" customFormat="1" ht="14.25" customHeight="1"/>
    <row r="981" s="38" customFormat="1" ht="14.25" customHeight="1"/>
    <row r="982" s="38" customFormat="1" ht="14.25" customHeight="1"/>
    <row r="983" s="38" customFormat="1" ht="14.25" customHeight="1"/>
    <row r="984" s="38" customFormat="1" ht="14.25" customHeight="1"/>
    <row r="985" s="38" customFormat="1" ht="14.25" customHeight="1"/>
    <row r="986" s="38" customFormat="1" ht="14.25" customHeight="1"/>
    <row r="987" s="38" customFormat="1" ht="14.25" customHeight="1"/>
    <row r="988" s="38" customFormat="1" ht="14.25" customHeight="1"/>
    <row r="989" s="38" customFormat="1" ht="14.25" customHeight="1"/>
    <row r="990" s="38" customFormat="1" ht="14.25" customHeight="1"/>
    <row r="991" s="38" customFormat="1" ht="14.25" customHeight="1"/>
    <row r="992" s="38" customFormat="1" ht="14.25" customHeight="1"/>
    <row r="993" s="38" customFormat="1" ht="14.25" customHeight="1"/>
    <row r="994" s="38" customFormat="1" ht="14.25" customHeight="1"/>
    <row r="995" s="38" customFormat="1" ht="14.25" customHeight="1"/>
    <row r="996" s="38" customFormat="1" ht="14.25" customHeight="1"/>
    <row r="997" s="38" customFormat="1" ht="14.25" customHeight="1"/>
    <row r="998" s="38" customFormat="1" ht="14.25" customHeight="1"/>
    <row r="999" s="38" customFormat="1" ht="14.25" customHeight="1"/>
    <row r="1000" s="38" customFormat="1" ht="14.25" customHeight="1"/>
  </sheetData>
  <sheetProtection sheet="1" objects="1" scenarios="1"/>
  <mergeCells count="4">
    <mergeCell ref="A1:I1"/>
    <mergeCell ref="A2:I2"/>
    <mergeCell ref="A54:G54"/>
    <mergeCell ref="A55:I55"/>
  </mergeCells>
  <phoneticPr fontId="25"/>
  <pageMargins left="0.75" right="0.75" top="1" bottom="1" header="0" footer="0"/>
  <pageSetup paperSize="9" scale="7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FFFF"/>
    <pageSetUpPr fitToPage="1"/>
  </sheetPr>
  <dimension ref="A1:I1000"/>
  <sheetViews>
    <sheetView workbookViewId="0">
      <pane xSplit="1" ySplit="3" topLeftCell="B4" activePane="bottomRight" state="frozen"/>
      <selection activeCell="A10" sqref="A10"/>
      <selection pane="topRight" activeCell="A10" sqref="A10"/>
      <selection pane="bottomLeft" activeCell="A10" sqref="A10"/>
      <selection pane="bottomRight" activeCell="B4" sqref="B4"/>
    </sheetView>
  </sheetViews>
  <sheetFormatPr defaultColWidth="14.44140625" defaultRowHeight="15" customHeight="1"/>
  <cols>
    <col min="1" max="2" width="12" style="38" customWidth="1"/>
    <col min="3" max="3" width="22" style="38" customWidth="1"/>
    <col min="4" max="4" width="30" style="38" customWidth="1"/>
    <col min="5" max="5" width="34" style="38" customWidth="1"/>
    <col min="6" max="6" width="7" style="38" customWidth="1"/>
    <col min="7" max="8" width="13" style="38" customWidth="1"/>
    <col min="9" max="9" width="20" style="38" customWidth="1"/>
    <col min="10" max="26" width="8.6640625" style="38" customWidth="1"/>
    <col min="27" max="16384" width="14.44140625" style="38"/>
  </cols>
  <sheetData>
    <row r="1" spans="1:9" ht="24" customHeight="1">
      <c r="A1" s="80" t="s">
        <v>153</v>
      </c>
      <c r="B1" s="81"/>
      <c r="C1" s="81"/>
      <c r="D1" s="81"/>
      <c r="E1" s="81"/>
      <c r="F1" s="81"/>
      <c r="G1" s="81"/>
      <c r="H1" s="81"/>
      <c r="I1" s="82"/>
    </row>
    <row r="2" spans="1:9" ht="15.75" customHeight="1">
      <c r="A2" s="83" t="s">
        <v>125</v>
      </c>
      <c r="B2" s="81"/>
      <c r="C2" s="81"/>
      <c r="D2" s="81"/>
      <c r="E2" s="81"/>
      <c r="F2" s="81"/>
      <c r="G2" s="81"/>
      <c r="H2" s="81"/>
      <c r="I2" s="82"/>
    </row>
    <row r="3" spans="1:9" ht="36" customHeight="1">
      <c r="A3" s="84" t="s">
        <v>126</v>
      </c>
      <c r="B3" s="84" t="s">
        <v>127</v>
      </c>
      <c r="C3" s="84" t="s">
        <v>128</v>
      </c>
      <c r="D3" s="84" t="s">
        <v>129</v>
      </c>
      <c r="E3" s="84" t="s">
        <v>130</v>
      </c>
      <c r="F3" s="84" t="s">
        <v>131</v>
      </c>
      <c r="G3" s="84" t="s">
        <v>132</v>
      </c>
      <c r="H3" s="84" t="s">
        <v>133</v>
      </c>
      <c r="I3" s="84" t="s">
        <v>14</v>
      </c>
    </row>
    <row r="4" spans="1:9" ht="18" customHeight="1">
      <c r="A4" s="97" t="str">
        <f t="shared" ref="A4:A53" si="0">IF(H4="","","委-"&amp;TEXT(ROW()-3,"00"))</f>
        <v/>
      </c>
      <c r="B4" s="85"/>
      <c r="C4" s="86"/>
      <c r="D4" s="86"/>
      <c r="E4" s="92"/>
      <c r="F4" s="91"/>
      <c r="G4" s="89"/>
      <c r="H4" s="98" t="str">
        <f t="shared" ref="H4:H53" si="1">IF(AND(F4="",G4=""),"",IF(AND(ISNUMBER(F4),ISNUMBER(G4)),F4*G4,IF(ISNUMBER(G4),G4,"")))</f>
        <v/>
      </c>
      <c r="I4" s="90"/>
    </row>
    <row r="5" spans="1:9" ht="18" customHeight="1">
      <c r="A5" s="97" t="str">
        <f t="shared" si="0"/>
        <v/>
      </c>
      <c r="B5" s="85"/>
      <c r="C5" s="92"/>
      <c r="D5" s="92"/>
      <c r="E5" s="92"/>
      <c r="F5" s="91"/>
      <c r="G5" s="89"/>
      <c r="H5" s="98" t="str">
        <f t="shared" si="1"/>
        <v/>
      </c>
      <c r="I5" s="90"/>
    </row>
    <row r="6" spans="1:9" ht="18" customHeight="1">
      <c r="A6" s="97" t="str">
        <f t="shared" si="0"/>
        <v/>
      </c>
      <c r="B6" s="85"/>
      <c r="C6" s="92"/>
      <c r="D6" s="92"/>
      <c r="E6" s="92"/>
      <c r="F6" s="91"/>
      <c r="G6" s="89"/>
      <c r="H6" s="98" t="str">
        <f t="shared" si="1"/>
        <v/>
      </c>
      <c r="I6" s="90"/>
    </row>
    <row r="7" spans="1:9" ht="18" customHeight="1">
      <c r="A7" s="97" t="str">
        <f t="shared" si="0"/>
        <v/>
      </c>
      <c r="B7" s="85"/>
      <c r="C7" s="92"/>
      <c r="D7" s="92"/>
      <c r="E7" s="92"/>
      <c r="F7" s="91"/>
      <c r="G7" s="89"/>
      <c r="H7" s="98" t="str">
        <f t="shared" si="1"/>
        <v/>
      </c>
      <c r="I7" s="90"/>
    </row>
    <row r="8" spans="1:9" ht="18" customHeight="1">
      <c r="A8" s="97" t="str">
        <f t="shared" si="0"/>
        <v/>
      </c>
      <c r="B8" s="85"/>
      <c r="C8" s="92"/>
      <c r="D8" s="92"/>
      <c r="E8" s="92"/>
      <c r="F8" s="91"/>
      <c r="G8" s="89"/>
      <c r="H8" s="98" t="str">
        <f t="shared" si="1"/>
        <v/>
      </c>
      <c r="I8" s="90"/>
    </row>
    <row r="9" spans="1:9" ht="18" customHeight="1">
      <c r="A9" s="97" t="str">
        <f t="shared" si="0"/>
        <v/>
      </c>
      <c r="B9" s="85"/>
      <c r="C9" s="92"/>
      <c r="D9" s="92"/>
      <c r="E9" s="92"/>
      <c r="F9" s="91"/>
      <c r="G9" s="89"/>
      <c r="H9" s="98" t="str">
        <f t="shared" si="1"/>
        <v/>
      </c>
      <c r="I9" s="90"/>
    </row>
    <row r="10" spans="1:9" ht="18" customHeight="1">
      <c r="A10" s="97" t="str">
        <f t="shared" si="0"/>
        <v/>
      </c>
      <c r="B10" s="85"/>
      <c r="C10" s="92"/>
      <c r="D10" s="92"/>
      <c r="E10" s="92"/>
      <c r="F10" s="91"/>
      <c r="G10" s="89"/>
      <c r="H10" s="98" t="str">
        <f t="shared" si="1"/>
        <v/>
      </c>
      <c r="I10" s="90"/>
    </row>
    <row r="11" spans="1:9" ht="18" customHeight="1">
      <c r="A11" s="97" t="str">
        <f t="shared" si="0"/>
        <v/>
      </c>
      <c r="B11" s="85"/>
      <c r="C11" s="92"/>
      <c r="D11" s="92"/>
      <c r="E11" s="92"/>
      <c r="F11" s="91"/>
      <c r="G11" s="89"/>
      <c r="H11" s="98" t="str">
        <f t="shared" si="1"/>
        <v/>
      </c>
      <c r="I11" s="90"/>
    </row>
    <row r="12" spans="1:9" ht="18" customHeight="1">
      <c r="A12" s="97" t="str">
        <f t="shared" si="0"/>
        <v/>
      </c>
      <c r="B12" s="85"/>
      <c r="C12" s="92"/>
      <c r="D12" s="92"/>
      <c r="E12" s="92"/>
      <c r="F12" s="91"/>
      <c r="G12" s="89"/>
      <c r="H12" s="98" t="str">
        <f t="shared" si="1"/>
        <v/>
      </c>
      <c r="I12" s="90"/>
    </row>
    <row r="13" spans="1:9" ht="18" customHeight="1">
      <c r="A13" s="97" t="str">
        <f t="shared" si="0"/>
        <v/>
      </c>
      <c r="B13" s="85"/>
      <c r="C13" s="92"/>
      <c r="D13" s="92"/>
      <c r="E13" s="92"/>
      <c r="F13" s="91"/>
      <c r="G13" s="89"/>
      <c r="H13" s="98" t="str">
        <f t="shared" si="1"/>
        <v/>
      </c>
      <c r="I13" s="90"/>
    </row>
    <row r="14" spans="1:9" ht="18" customHeight="1">
      <c r="A14" s="97" t="str">
        <f t="shared" si="0"/>
        <v/>
      </c>
      <c r="B14" s="85"/>
      <c r="C14" s="92"/>
      <c r="D14" s="92"/>
      <c r="E14" s="92"/>
      <c r="F14" s="91"/>
      <c r="G14" s="89"/>
      <c r="H14" s="98" t="str">
        <f t="shared" si="1"/>
        <v/>
      </c>
      <c r="I14" s="90"/>
    </row>
    <row r="15" spans="1:9" ht="18" customHeight="1">
      <c r="A15" s="97" t="str">
        <f t="shared" si="0"/>
        <v/>
      </c>
      <c r="B15" s="85"/>
      <c r="C15" s="92"/>
      <c r="D15" s="92"/>
      <c r="E15" s="92"/>
      <c r="F15" s="91"/>
      <c r="G15" s="89"/>
      <c r="H15" s="98" t="str">
        <f t="shared" si="1"/>
        <v/>
      </c>
      <c r="I15" s="90"/>
    </row>
    <row r="16" spans="1:9" ht="18" customHeight="1">
      <c r="A16" s="97" t="str">
        <f t="shared" si="0"/>
        <v/>
      </c>
      <c r="B16" s="85"/>
      <c r="C16" s="92"/>
      <c r="D16" s="92"/>
      <c r="E16" s="92"/>
      <c r="F16" s="91"/>
      <c r="G16" s="89"/>
      <c r="H16" s="98" t="str">
        <f t="shared" si="1"/>
        <v/>
      </c>
      <c r="I16" s="90"/>
    </row>
    <row r="17" spans="1:9" ht="18" customHeight="1">
      <c r="A17" s="97" t="str">
        <f t="shared" si="0"/>
        <v/>
      </c>
      <c r="B17" s="85"/>
      <c r="C17" s="92"/>
      <c r="D17" s="92"/>
      <c r="E17" s="92"/>
      <c r="F17" s="91"/>
      <c r="G17" s="89"/>
      <c r="H17" s="98" t="str">
        <f t="shared" si="1"/>
        <v/>
      </c>
      <c r="I17" s="90"/>
    </row>
    <row r="18" spans="1:9" ht="18" customHeight="1">
      <c r="A18" s="97" t="str">
        <f t="shared" si="0"/>
        <v/>
      </c>
      <c r="B18" s="85"/>
      <c r="C18" s="92"/>
      <c r="D18" s="92"/>
      <c r="E18" s="92"/>
      <c r="F18" s="91"/>
      <c r="G18" s="89"/>
      <c r="H18" s="98" t="str">
        <f t="shared" si="1"/>
        <v/>
      </c>
      <c r="I18" s="90"/>
    </row>
    <row r="19" spans="1:9" ht="18" customHeight="1">
      <c r="A19" s="97" t="str">
        <f t="shared" si="0"/>
        <v/>
      </c>
      <c r="B19" s="85"/>
      <c r="C19" s="92"/>
      <c r="D19" s="92"/>
      <c r="E19" s="92"/>
      <c r="F19" s="91"/>
      <c r="G19" s="89"/>
      <c r="H19" s="98" t="str">
        <f t="shared" si="1"/>
        <v/>
      </c>
      <c r="I19" s="90"/>
    </row>
    <row r="20" spans="1:9" ht="18" customHeight="1">
      <c r="A20" s="97" t="str">
        <f t="shared" si="0"/>
        <v/>
      </c>
      <c r="B20" s="85"/>
      <c r="C20" s="92"/>
      <c r="D20" s="92"/>
      <c r="E20" s="92"/>
      <c r="F20" s="91"/>
      <c r="G20" s="89"/>
      <c r="H20" s="98" t="str">
        <f t="shared" si="1"/>
        <v/>
      </c>
      <c r="I20" s="90"/>
    </row>
    <row r="21" spans="1:9" ht="18" customHeight="1">
      <c r="A21" s="97" t="str">
        <f t="shared" si="0"/>
        <v/>
      </c>
      <c r="B21" s="85"/>
      <c r="C21" s="92"/>
      <c r="D21" s="92"/>
      <c r="E21" s="92"/>
      <c r="F21" s="91"/>
      <c r="G21" s="89"/>
      <c r="H21" s="98" t="str">
        <f t="shared" si="1"/>
        <v/>
      </c>
      <c r="I21" s="90"/>
    </row>
    <row r="22" spans="1:9" ht="18" customHeight="1">
      <c r="A22" s="97" t="str">
        <f t="shared" si="0"/>
        <v/>
      </c>
      <c r="B22" s="85"/>
      <c r="C22" s="92"/>
      <c r="D22" s="92"/>
      <c r="E22" s="92"/>
      <c r="F22" s="91"/>
      <c r="G22" s="89"/>
      <c r="H22" s="98" t="str">
        <f t="shared" si="1"/>
        <v/>
      </c>
      <c r="I22" s="90"/>
    </row>
    <row r="23" spans="1:9" ht="18" customHeight="1">
      <c r="A23" s="97" t="str">
        <f t="shared" si="0"/>
        <v/>
      </c>
      <c r="B23" s="85"/>
      <c r="C23" s="92"/>
      <c r="D23" s="92"/>
      <c r="E23" s="92"/>
      <c r="F23" s="91"/>
      <c r="G23" s="89"/>
      <c r="H23" s="98" t="str">
        <f t="shared" si="1"/>
        <v/>
      </c>
      <c r="I23" s="90"/>
    </row>
    <row r="24" spans="1:9" ht="18" customHeight="1">
      <c r="A24" s="97" t="str">
        <f t="shared" si="0"/>
        <v/>
      </c>
      <c r="B24" s="85"/>
      <c r="C24" s="92"/>
      <c r="D24" s="92"/>
      <c r="E24" s="92"/>
      <c r="F24" s="91"/>
      <c r="G24" s="89"/>
      <c r="H24" s="98" t="str">
        <f t="shared" si="1"/>
        <v/>
      </c>
      <c r="I24" s="90"/>
    </row>
    <row r="25" spans="1:9" ht="18" customHeight="1">
      <c r="A25" s="97" t="str">
        <f t="shared" si="0"/>
        <v/>
      </c>
      <c r="B25" s="85"/>
      <c r="C25" s="92"/>
      <c r="D25" s="92"/>
      <c r="E25" s="92"/>
      <c r="F25" s="91"/>
      <c r="G25" s="89"/>
      <c r="H25" s="98" t="str">
        <f t="shared" si="1"/>
        <v/>
      </c>
      <c r="I25" s="90"/>
    </row>
    <row r="26" spans="1:9" ht="18" customHeight="1">
      <c r="A26" s="97" t="str">
        <f t="shared" si="0"/>
        <v/>
      </c>
      <c r="B26" s="85"/>
      <c r="C26" s="92"/>
      <c r="D26" s="92"/>
      <c r="E26" s="92"/>
      <c r="F26" s="91"/>
      <c r="G26" s="89"/>
      <c r="H26" s="98" t="str">
        <f t="shared" si="1"/>
        <v/>
      </c>
      <c r="I26" s="90"/>
    </row>
    <row r="27" spans="1:9" ht="18" customHeight="1">
      <c r="A27" s="97" t="str">
        <f t="shared" si="0"/>
        <v/>
      </c>
      <c r="B27" s="85"/>
      <c r="C27" s="92"/>
      <c r="D27" s="92"/>
      <c r="E27" s="92"/>
      <c r="F27" s="91"/>
      <c r="G27" s="89"/>
      <c r="H27" s="98" t="str">
        <f t="shared" si="1"/>
        <v/>
      </c>
      <c r="I27" s="90"/>
    </row>
    <row r="28" spans="1:9" ht="18" customHeight="1">
      <c r="A28" s="97" t="str">
        <f t="shared" si="0"/>
        <v/>
      </c>
      <c r="B28" s="85"/>
      <c r="C28" s="92"/>
      <c r="D28" s="92"/>
      <c r="E28" s="92"/>
      <c r="F28" s="91"/>
      <c r="G28" s="89"/>
      <c r="H28" s="98" t="str">
        <f t="shared" si="1"/>
        <v/>
      </c>
      <c r="I28" s="90"/>
    </row>
    <row r="29" spans="1:9" ht="18" customHeight="1">
      <c r="A29" s="97" t="str">
        <f t="shared" si="0"/>
        <v/>
      </c>
      <c r="B29" s="85"/>
      <c r="C29" s="92"/>
      <c r="D29" s="92"/>
      <c r="E29" s="92"/>
      <c r="F29" s="91"/>
      <c r="G29" s="89"/>
      <c r="H29" s="98" t="str">
        <f t="shared" si="1"/>
        <v/>
      </c>
      <c r="I29" s="90"/>
    </row>
    <row r="30" spans="1:9" ht="18" customHeight="1">
      <c r="A30" s="97" t="str">
        <f t="shared" si="0"/>
        <v/>
      </c>
      <c r="B30" s="85"/>
      <c r="C30" s="92"/>
      <c r="D30" s="92"/>
      <c r="E30" s="92"/>
      <c r="F30" s="91"/>
      <c r="G30" s="89"/>
      <c r="H30" s="98" t="str">
        <f t="shared" si="1"/>
        <v/>
      </c>
      <c r="I30" s="90"/>
    </row>
    <row r="31" spans="1:9" ht="18" customHeight="1">
      <c r="A31" s="97" t="str">
        <f t="shared" si="0"/>
        <v/>
      </c>
      <c r="B31" s="85"/>
      <c r="C31" s="92"/>
      <c r="D31" s="92"/>
      <c r="E31" s="92"/>
      <c r="F31" s="91"/>
      <c r="G31" s="89"/>
      <c r="H31" s="98" t="str">
        <f t="shared" si="1"/>
        <v/>
      </c>
      <c r="I31" s="90"/>
    </row>
    <row r="32" spans="1:9" ht="18" customHeight="1">
      <c r="A32" s="97" t="str">
        <f t="shared" si="0"/>
        <v/>
      </c>
      <c r="B32" s="85"/>
      <c r="C32" s="92"/>
      <c r="D32" s="92"/>
      <c r="E32" s="92"/>
      <c r="F32" s="91"/>
      <c r="G32" s="89"/>
      <c r="H32" s="98" t="str">
        <f t="shared" si="1"/>
        <v/>
      </c>
      <c r="I32" s="90"/>
    </row>
    <row r="33" spans="1:9" ht="18" customHeight="1">
      <c r="A33" s="97" t="str">
        <f t="shared" si="0"/>
        <v/>
      </c>
      <c r="B33" s="85"/>
      <c r="C33" s="92"/>
      <c r="D33" s="92"/>
      <c r="E33" s="92"/>
      <c r="F33" s="91"/>
      <c r="G33" s="89"/>
      <c r="H33" s="98" t="str">
        <f t="shared" si="1"/>
        <v/>
      </c>
      <c r="I33" s="90"/>
    </row>
    <row r="34" spans="1:9" ht="18" customHeight="1">
      <c r="A34" s="97" t="str">
        <f t="shared" si="0"/>
        <v/>
      </c>
      <c r="B34" s="85"/>
      <c r="C34" s="92"/>
      <c r="D34" s="92"/>
      <c r="E34" s="92"/>
      <c r="F34" s="91"/>
      <c r="G34" s="89"/>
      <c r="H34" s="98" t="str">
        <f t="shared" si="1"/>
        <v/>
      </c>
      <c r="I34" s="90"/>
    </row>
    <row r="35" spans="1:9" ht="18" customHeight="1">
      <c r="A35" s="97" t="str">
        <f t="shared" si="0"/>
        <v/>
      </c>
      <c r="B35" s="85"/>
      <c r="C35" s="92"/>
      <c r="D35" s="92"/>
      <c r="E35" s="92"/>
      <c r="F35" s="91"/>
      <c r="G35" s="89"/>
      <c r="H35" s="98" t="str">
        <f t="shared" si="1"/>
        <v/>
      </c>
      <c r="I35" s="90"/>
    </row>
    <row r="36" spans="1:9" ht="18" customHeight="1">
      <c r="A36" s="97" t="str">
        <f t="shared" si="0"/>
        <v/>
      </c>
      <c r="B36" s="85"/>
      <c r="C36" s="92"/>
      <c r="D36" s="92"/>
      <c r="E36" s="92"/>
      <c r="F36" s="91"/>
      <c r="G36" s="89"/>
      <c r="H36" s="98" t="str">
        <f t="shared" si="1"/>
        <v/>
      </c>
      <c r="I36" s="90"/>
    </row>
    <row r="37" spans="1:9" ht="18" customHeight="1">
      <c r="A37" s="97" t="str">
        <f t="shared" si="0"/>
        <v/>
      </c>
      <c r="B37" s="85"/>
      <c r="C37" s="92"/>
      <c r="D37" s="92"/>
      <c r="E37" s="92"/>
      <c r="F37" s="91"/>
      <c r="G37" s="89"/>
      <c r="H37" s="98" t="str">
        <f t="shared" si="1"/>
        <v/>
      </c>
      <c r="I37" s="90"/>
    </row>
    <row r="38" spans="1:9" ht="18" customHeight="1">
      <c r="A38" s="97" t="str">
        <f t="shared" si="0"/>
        <v/>
      </c>
      <c r="B38" s="85"/>
      <c r="C38" s="92"/>
      <c r="D38" s="92"/>
      <c r="E38" s="92"/>
      <c r="F38" s="91"/>
      <c r="G38" s="89"/>
      <c r="H38" s="98" t="str">
        <f t="shared" si="1"/>
        <v/>
      </c>
      <c r="I38" s="90"/>
    </row>
    <row r="39" spans="1:9" ht="18" customHeight="1">
      <c r="A39" s="97" t="str">
        <f t="shared" si="0"/>
        <v/>
      </c>
      <c r="B39" s="85"/>
      <c r="C39" s="92"/>
      <c r="D39" s="92"/>
      <c r="E39" s="92"/>
      <c r="F39" s="91"/>
      <c r="G39" s="89"/>
      <c r="H39" s="98" t="str">
        <f t="shared" si="1"/>
        <v/>
      </c>
      <c r="I39" s="90"/>
    </row>
    <row r="40" spans="1:9" ht="18" customHeight="1">
      <c r="A40" s="97" t="str">
        <f t="shared" si="0"/>
        <v/>
      </c>
      <c r="B40" s="85"/>
      <c r="C40" s="92"/>
      <c r="D40" s="92"/>
      <c r="E40" s="92"/>
      <c r="F40" s="91"/>
      <c r="G40" s="89"/>
      <c r="H40" s="98" t="str">
        <f t="shared" si="1"/>
        <v/>
      </c>
      <c r="I40" s="90"/>
    </row>
    <row r="41" spans="1:9" ht="18" customHeight="1">
      <c r="A41" s="97" t="str">
        <f t="shared" si="0"/>
        <v/>
      </c>
      <c r="B41" s="85"/>
      <c r="C41" s="92"/>
      <c r="D41" s="92"/>
      <c r="E41" s="92"/>
      <c r="F41" s="91"/>
      <c r="G41" s="89"/>
      <c r="H41" s="98" t="str">
        <f t="shared" si="1"/>
        <v/>
      </c>
      <c r="I41" s="90"/>
    </row>
    <row r="42" spans="1:9" ht="18" customHeight="1">
      <c r="A42" s="97" t="str">
        <f t="shared" si="0"/>
        <v/>
      </c>
      <c r="B42" s="85"/>
      <c r="C42" s="92"/>
      <c r="D42" s="92"/>
      <c r="E42" s="92"/>
      <c r="F42" s="91"/>
      <c r="G42" s="89"/>
      <c r="H42" s="98" t="str">
        <f t="shared" si="1"/>
        <v/>
      </c>
      <c r="I42" s="90"/>
    </row>
    <row r="43" spans="1:9" ht="18" customHeight="1">
      <c r="A43" s="97" t="str">
        <f t="shared" si="0"/>
        <v/>
      </c>
      <c r="B43" s="85"/>
      <c r="C43" s="92"/>
      <c r="D43" s="92"/>
      <c r="E43" s="92"/>
      <c r="F43" s="91"/>
      <c r="G43" s="89"/>
      <c r="H43" s="98" t="str">
        <f t="shared" si="1"/>
        <v/>
      </c>
      <c r="I43" s="90"/>
    </row>
    <row r="44" spans="1:9" ht="18" customHeight="1">
      <c r="A44" s="97" t="str">
        <f t="shared" si="0"/>
        <v/>
      </c>
      <c r="B44" s="85"/>
      <c r="C44" s="92"/>
      <c r="D44" s="92"/>
      <c r="E44" s="92"/>
      <c r="F44" s="91"/>
      <c r="G44" s="89"/>
      <c r="H44" s="98" t="str">
        <f t="shared" si="1"/>
        <v/>
      </c>
      <c r="I44" s="90"/>
    </row>
    <row r="45" spans="1:9" ht="18" customHeight="1">
      <c r="A45" s="97" t="str">
        <f t="shared" si="0"/>
        <v/>
      </c>
      <c r="B45" s="85"/>
      <c r="C45" s="92"/>
      <c r="D45" s="92"/>
      <c r="E45" s="92"/>
      <c r="F45" s="91"/>
      <c r="G45" s="89"/>
      <c r="H45" s="98" t="str">
        <f t="shared" si="1"/>
        <v/>
      </c>
      <c r="I45" s="90"/>
    </row>
    <row r="46" spans="1:9" ht="18" customHeight="1">
      <c r="A46" s="97" t="str">
        <f t="shared" si="0"/>
        <v/>
      </c>
      <c r="B46" s="85"/>
      <c r="C46" s="92"/>
      <c r="D46" s="92"/>
      <c r="E46" s="92"/>
      <c r="F46" s="91"/>
      <c r="G46" s="89"/>
      <c r="H46" s="98" t="str">
        <f t="shared" si="1"/>
        <v/>
      </c>
      <c r="I46" s="90"/>
    </row>
    <row r="47" spans="1:9" ht="18" customHeight="1">
      <c r="A47" s="97" t="str">
        <f t="shared" si="0"/>
        <v/>
      </c>
      <c r="B47" s="85"/>
      <c r="C47" s="92"/>
      <c r="D47" s="92"/>
      <c r="E47" s="92"/>
      <c r="F47" s="91"/>
      <c r="G47" s="89"/>
      <c r="H47" s="98" t="str">
        <f t="shared" si="1"/>
        <v/>
      </c>
      <c r="I47" s="90"/>
    </row>
    <row r="48" spans="1:9" ht="18" customHeight="1">
      <c r="A48" s="97" t="str">
        <f t="shared" si="0"/>
        <v/>
      </c>
      <c r="B48" s="85"/>
      <c r="C48" s="92"/>
      <c r="D48" s="92"/>
      <c r="E48" s="92"/>
      <c r="F48" s="91"/>
      <c r="G48" s="89"/>
      <c r="H48" s="98" t="str">
        <f t="shared" si="1"/>
        <v/>
      </c>
      <c r="I48" s="90"/>
    </row>
    <row r="49" spans="1:9" ht="18" customHeight="1">
      <c r="A49" s="97" t="str">
        <f t="shared" si="0"/>
        <v/>
      </c>
      <c r="B49" s="85"/>
      <c r="C49" s="92"/>
      <c r="D49" s="92"/>
      <c r="E49" s="92"/>
      <c r="F49" s="91"/>
      <c r="G49" s="89"/>
      <c r="H49" s="98" t="str">
        <f t="shared" si="1"/>
        <v/>
      </c>
      <c r="I49" s="90"/>
    </row>
    <row r="50" spans="1:9" ht="18" customHeight="1">
      <c r="A50" s="97" t="str">
        <f t="shared" si="0"/>
        <v/>
      </c>
      <c r="B50" s="85"/>
      <c r="C50" s="92"/>
      <c r="D50" s="92"/>
      <c r="E50" s="92"/>
      <c r="F50" s="91"/>
      <c r="G50" s="89"/>
      <c r="H50" s="98" t="str">
        <f t="shared" si="1"/>
        <v/>
      </c>
      <c r="I50" s="90"/>
    </row>
    <row r="51" spans="1:9" ht="18" customHeight="1">
      <c r="A51" s="97" t="str">
        <f t="shared" si="0"/>
        <v/>
      </c>
      <c r="B51" s="85"/>
      <c r="C51" s="92"/>
      <c r="D51" s="92"/>
      <c r="E51" s="92"/>
      <c r="F51" s="91"/>
      <c r="G51" s="89"/>
      <c r="H51" s="98" t="str">
        <f t="shared" si="1"/>
        <v/>
      </c>
      <c r="I51" s="90"/>
    </row>
    <row r="52" spans="1:9" ht="18" customHeight="1">
      <c r="A52" s="97" t="str">
        <f t="shared" si="0"/>
        <v/>
      </c>
      <c r="B52" s="85"/>
      <c r="C52" s="92"/>
      <c r="D52" s="92"/>
      <c r="E52" s="92"/>
      <c r="F52" s="91"/>
      <c r="G52" s="89"/>
      <c r="H52" s="98" t="str">
        <f t="shared" si="1"/>
        <v/>
      </c>
      <c r="I52" s="90"/>
    </row>
    <row r="53" spans="1:9" ht="18" customHeight="1">
      <c r="A53" s="97" t="str">
        <f t="shared" si="0"/>
        <v/>
      </c>
      <c r="B53" s="85"/>
      <c r="C53" s="92"/>
      <c r="D53" s="92"/>
      <c r="E53" s="92"/>
      <c r="F53" s="91"/>
      <c r="G53" s="89"/>
      <c r="H53" s="98" t="str">
        <f t="shared" si="1"/>
        <v/>
      </c>
      <c r="I53" s="90"/>
    </row>
    <row r="54" spans="1:9" ht="21.75" customHeight="1">
      <c r="A54" s="93" t="s">
        <v>136</v>
      </c>
      <c r="B54" s="94"/>
      <c r="C54" s="94"/>
      <c r="D54" s="94"/>
      <c r="E54" s="94"/>
      <c r="F54" s="94"/>
      <c r="G54" s="95"/>
      <c r="H54" s="99">
        <f>SUM(H4:H53)</f>
        <v>0</v>
      </c>
      <c r="I54" s="96"/>
    </row>
    <row r="55" spans="1:9" ht="15.75" customHeight="1">
      <c r="A55" s="100" t="str">
        <f>IF(COUNTA(C4:C53)=0,"（入力なし）","計 "&amp;COUNTA(C4:C53)&amp;" 件　　証憑番号：委-01 ～ 委-"&amp;TEXT(COUNTA(C4:C53),"00"))</f>
        <v>（入力なし）</v>
      </c>
      <c r="B55" s="101"/>
      <c r="C55" s="101"/>
      <c r="D55" s="101"/>
      <c r="E55" s="101"/>
      <c r="F55" s="101"/>
      <c r="G55" s="101"/>
      <c r="H55" s="101"/>
      <c r="I55" s="101"/>
    </row>
    <row r="56" spans="1:9" ht="14.25" customHeight="1"/>
    <row r="57" spans="1:9" ht="14.25" customHeight="1"/>
    <row r="58" spans="1:9" ht="14.25" customHeight="1"/>
    <row r="59" spans="1:9" ht="14.25" customHeight="1"/>
    <row r="60" spans="1:9" ht="14.25" customHeight="1"/>
    <row r="61" spans="1:9" ht="14.25" customHeight="1"/>
    <row r="62" spans="1:9" ht="14.25" customHeight="1"/>
    <row r="63" spans="1:9" ht="14.25" customHeight="1"/>
    <row r="64" spans="1:9" ht="14.25" customHeight="1"/>
    <row r="65" s="38" customFormat="1" ht="14.25" customHeight="1"/>
    <row r="66" s="38" customFormat="1" ht="14.25" customHeight="1"/>
    <row r="67" s="38" customFormat="1" ht="14.25" customHeight="1"/>
    <row r="68" s="38" customFormat="1" ht="14.25" customHeight="1"/>
    <row r="69" s="38" customFormat="1" ht="14.25" customHeight="1"/>
    <row r="70" s="38" customFormat="1" ht="14.25" customHeight="1"/>
    <row r="71" s="38" customFormat="1" ht="14.25" customHeight="1"/>
    <row r="72" s="38" customFormat="1" ht="14.25" customHeight="1"/>
    <row r="73" s="38" customFormat="1" ht="14.25" customHeight="1"/>
    <row r="74" s="38" customFormat="1" ht="14.25" customHeight="1"/>
    <row r="75" s="38" customFormat="1" ht="14.25" customHeight="1"/>
    <row r="76" s="38" customFormat="1" ht="14.25" customHeight="1"/>
    <row r="77" s="38" customFormat="1" ht="14.25" customHeight="1"/>
    <row r="78" s="38" customFormat="1" ht="14.25" customHeight="1"/>
    <row r="79" s="38" customFormat="1" ht="14.25" customHeight="1"/>
    <row r="80" s="38" customFormat="1" ht="14.25" customHeight="1"/>
    <row r="81" s="38" customFormat="1" ht="14.25" customHeight="1"/>
    <row r="82" s="38" customFormat="1" ht="14.25" customHeight="1"/>
    <row r="83" s="38" customFormat="1" ht="14.25" customHeight="1"/>
    <row r="84" s="38" customFormat="1" ht="14.25" customHeight="1"/>
    <row r="85" s="38" customFormat="1" ht="14.25" customHeight="1"/>
    <row r="86" s="38" customFormat="1" ht="14.25" customHeight="1"/>
    <row r="87" s="38" customFormat="1" ht="14.25" customHeight="1"/>
    <row r="88" s="38" customFormat="1" ht="14.25" customHeight="1"/>
    <row r="89" s="38" customFormat="1" ht="14.25" customHeight="1"/>
    <row r="90" s="38" customFormat="1" ht="14.25" customHeight="1"/>
    <row r="91" s="38" customFormat="1" ht="14.25" customHeight="1"/>
    <row r="92" s="38" customFormat="1" ht="14.25" customHeight="1"/>
    <row r="93" s="38" customFormat="1" ht="14.25" customHeight="1"/>
    <row r="94" s="38" customFormat="1" ht="14.25" customHeight="1"/>
    <row r="95" s="38" customFormat="1" ht="14.25" customHeight="1"/>
    <row r="96" s="38" customFormat="1" ht="14.25" customHeight="1"/>
    <row r="97" s="38" customFormat="1" ht="14.25" customHeight="1"/>
    <row r="98" s="38" customFormat="1" ht="14.25" customHeight="1"/>
    <row r="99" s="38" customFormat="1" ht="14.25" customHeight="1"/>
    <row r="100" s="38" customFormat="1" ht="14.25" customHeight="1"/>
    <row r="101" s="38" customFormat="1" ht="14.25" customHeight="1"/>
    <row r="102" s="38" customFormat="1" ht="14.25" customHeight="1"/>
    <row r="103" s="38" customFormat="1" ht="14.25" customHeight="1"/>
    <row r="104" s="38" customFormat="1" ht="14.25" customHeight="1"/>
    <row r="105" s="38" customFormat="1" ht="14.25" customHeight="1"/>
    <row r="106" s="38" customFormat="1" ht="14.25" customHeight="1"/>
    <row r="107" s="38" customFormat="1" ht="14.25" customHeight="1"/>
    <row r="108" s="38" customFormat="1" ht="14.25" customHeight="1"/>
    <row r="109" s="38" customFormat="1" ht="14.25" customHeight="1"/>
    <row r="110" s="38" customFormat="1" ht="14.25" customHeight="1"/>
    <row r="111" s="38" customFormat="1" ht="14.25" customHeight="1"/>
    <row r="112" s="38" customFormat="1" ht="14.25" customHeight="1"/>
    <row r="113" s="38" customFormat="1" ht="14.25" customHeight="1"/>
    <row r="114" s="38" customFormat="1" ht="14.25" customHeight="1"/>
    <row r="115" s="38" customFormat="1" ht="14.25" customHeight="1"/>
    <row r="116" s="38" customFormat="1" ht="14.25" customHeight="1"/>
    <row r="117" s="38" customFormat="1" ht="14.25" customHeight="1"/>
    <row r="118" s="38" customFormat="1" ht="14.25" customHeight="1"/>
    <row r="119" s="38" customFormat="1" ht="14.25" customHeight="1"/>
    <row r="120" s="38" customFormat="1" ht="14.25" customHeight="1"/>
    <row r="121" s="38" customFormat="1" ht="14.25" customHeight="1"/>
    <row r="122" s="38" customFormat="1" ht="14.25" customHeight="1"/>
    <row r="123" s="38" customFormat="1" ht="14.25" customHeight="1"/>
    <row r="124" s="38" customFormat="1" ht="14.25" customHeight="1"/>
    <row r="125" s="38" customFormat="1" ht="14.25" customHeight="1"/>
    <row r="126" s="38" customFormat="1" ht="14.25" customHeight="1"/>
    <row r="127" s="38" customFormat="1" ht="14.25" customHeight="1"/>
    <row r="128" s="38" customFormat="1" ht="14.25" customHeight="1"/>
    <row r="129" s="38" customFormat="1" ht="14.25" customHeight="1"/>
    <row r="130" s="38" customFormat="1" ht="14.25" customHeight="1"/>
    <row r="131" s="38" customFormat="1" ht="14.25" customHeight="1"/>
    <row r="132" s="38" customFormat="1" ht="14.25" customHeight="1"/>
    <row r="133" s="38" customFormat="1" ht="14.25" customHeight="1"/>
    <row r="134" s="38" customFormat="1" ht="14.25" customHeight="1"/>
    <row r="135" s="38" customFormat="1" ht="14.25" customHeight="1"/>
    <row r="136" s="38" customFormat="1" ht="14.25" customHeight="1"/>
    <row r="137" s="38" customFormat="1" ht="14.25" customHeight="1"/>
    <row r="138" s="38" customFormat="1" ht="14.25" customHeight="1"/>
    <row r="139" s="38" customFormat="1" ht="14.25" customHeight="1"/>
    <row r="140" s="38" customFormat="1" ht="14.25" customHeight="1"/>
    <row r="141" s="38" customFormat="1" ht="14.25" customHeight="1"/>
    <row r="142" s="38" customFormat="1" ht="14.25" customHeight="1"/>
    <row r="143" s="38" customFormat="1" ht="14.25" customHeight="1"/>
    <row r="144" s="38" customFormat="1" ht="14.25" customHeight="1"/>
    <row r="145" s="38" customFormat="1" ht="14.25" customHeight="1"/>
    <row r="146" s="38" customFormat="1" ht="14.25" customHeight="1"/>
    <row r="147" s="38" customFormat="1" ht="14.25" customHeight="1"/>
    <row r="148" s="38" customFormat="1" ht="14.25" customHeight="1"/>
    <row r="149" s="38" customFormat="1" ht="14.25" customHeight="1"/>
    <row r="150" s="38" customFormat="1" ht="14.25" customHeight="1"/>
    <row r="151" s="38" customFormat="1" ht="14.25" customHeight="1"/>
    <row r="152" s="38" customFormat="1" ht="14.25" customHeight="1"/>
    <row r="153" s="38" customFormat="1" ht="14.25" customHeight="1"/>
    <row r="154" s="38" customFormat="1" ht="14.25" customHeight="1"/>
    <row r="155" s="38" customFormat="1" ht="14.25" customHeight="1"/>
    <row r="156" s="38" customFormat="1" ht="14.25" customHeight="1"/>
    <row r="157" s="38" customFormat="1" ht="14.25" customHeight="1"/>
    <row r="158" s="38" customFormat="1" ht="14.25" customHeight="1"/>
    <row r="159" s="38" customFormat="1" ht="14.25" customHeight="1"/>
    <row r="160" s="38" customFormat="1" ht="14.25" customHeight="1"/>
    <row r="161" s="38" customFormat="1" ht="14.25" customHeight="1"/>
    <row r="162" s="38" customFormat="1" ht="14.25" customHeight="1"/>
    <row r="163" s="38" customFormat="1" ht="14.25" customHeight="1"/>
    <row r="164" s="38" customFormat="1" ht="14.25" customHeight="1"/>
    <row r="165" s="38" customFormat="1" ht="14.25" customHeight="1"/>
    <row r="166" s="38" customFormat="1" ht="14.25" customHeight="1"/>
    <row r="167" s="38" customFormat="1" ht="14.25" customHeight="1"/>
    <row r="168" s="38" customFormat="1" ht="14.25" customHeight="1"/>
    <row r="169" s="38" customFormat="1" ht="14.25" customHeight="1"/>
    <row r="170" s="38" customFormat="1" ht="14.25" customHeight="1"/>
    <row r="171" s="38" customFormat="1" ht="14.25" customHeight="1"/>
    <row r="172" s="38" customFormat="1" ht="14.25" customHeight="1"/>
    <row r="173" s="38" customFormat="1" ht="14.25" customHeight="1"/>
    <row r="174" s="38" customFormat="1" ht="14.25" customHeight="1"/>
    <row r="175" s="38" customFormat="1" ht="14.25" customHeight="1"/>
    <row r="176" s="38" customFormat="1" ht="14.25" customHeight="1"/>
    <row r="177" s="38" customFormat="1" ht="14.25" customHeight="1"/>
    <row r="178" s="38" customFormat="1" ht="14.25" customHeight="1"/>
    <row r="179" s="38" customFormat="1" ht="14.25" customHeight="1"/>
    <row r="180" s="38" customFormat="1" ht="14.25" customHeight="1"/>
    <row r="181" s="38" customFormat="1" ht="14.25" customHeight="1"/>
    <row r="182" s="38" customFormat="1" ht="14.25" customHeight="1"/>
    <row r="183" s="38" customFormat="1" ht="14.25" customHeight="1"/>
    <row r="184" s="38" customFormat="1" ht="14.25" customHeight="1"/>
    <row r="185" s="38" customFormat="1" ht="14.25" customHeight="1"/>
    <row r="186" s="38" customFormat="1" ht="14.25" customHeight="1"/>
    <row r="187" s="38" customFormat="1" ht="14.25" customHeight="1"/>
    <row r="188" s="38" customFormat="1" ht="14.25" customHeight="1"/>
    <row r="189" s="38" customFormat="1" ht="14.25" customHeight="1"/>
    <row r="190" s="38" customFormat="1" ht="14.25" customHeight="1"/>
    <row r="191" s="38" customFormat="1" ht="14.25" customHeight="1"/>
    <row r="192" s="38" customFormat="1" ht="14.25" customHeight="1"/>
    <row r="193" s="38" customFormat="1" ht="14.25" customHeight="1"/>
    <row r="194" s="38" customFormat="1" ht="14.25" customHeight="1"/>
    <row r="195" s="38" customFormat="1" ht="14.25" customHeight="1"/>
    <row r="196" s="38" customFormat="1" ht="14.25" customHeight="1"/>
    <row r="197" s="38" customFormat="1" ht="14.25" customHeight="1"/>
    <row r="198" s="38" customFormat="1" ht="14.25" customHeight="1"/>
    <row r="199" s="38" customFormat="1" ht="14.25" customHeight="1"/>
    <row r="200" s="38" customFormat="1" ht="14.25" customHeight="1"/>
    <row r="201" s="38" customFormat="1" ht="14.25" customHeight="1"/>
    <row r="202" s="38" customFormat="1" ht="14.25" customHeight="1"/>
    <row r="203" s="38" customFormat="1" ht="14.25" customHeight="1"/>
    <row r="204" s="38" customFormat="1" ht="14.25" customHeight="1"/>
    <row r="205" s="38" customFormat="1" ht="14.25" customHeight="1"/>
    <row r="206" s="38" customFormat="1" ht="14.25" customHeight="1"/>
    <row r="207" s="38" customFormat="1" ht="14.25" customHeight="1"/>
    <row r="208" s="38" customFormat="1" ht="14.25" customHeight="1"/>
    <row r="209" s="38" customFormat="1" ht="14.25" customHeight="1"/>
    <row r="210" s="38" customFormat="1" ht="14.25" customHeight="1"/>
    <row r="211" s="38" customFormat="1" ht="14.25" customHeight="1"/>
    <row r="212" s="38" customFormat="1" ht="14.25" customHeight="1"/>
    <row r="213" s="38" customFormat="1" ht="14.25" customHeight="1"/>
    <row r="214" s="38" customFormat="1" ht="14.25" customHeight="1"/>
    <row r="215" s="38" customFormat="1" ht="14.25" customHeight="1"/>
    <row r="216" s="38" customFormat="1" ht="14.25" customHeight="1"/>
    <row r="217" s="38" customFormat="1" ht="14.25" customHeight="1"/>
    <row r="218" s="38" customFormat="1" ht="14.25" customHeight="1"/>
    <row r="219" s="38" customFormat="1" ht="14.25" customHeight="1"/>
    <row r="220" s="38" customFormat="1" ht="14.25" customHeight="1"/>
    <row r="221" s="38" customFormat="1" ht="14.25" customHeight="1"/>
    <row r="222" s="38" customFormat="1" ht="14.25" customHeight="1"/>
    <row r="223" s="38" customFormat="1" ht="14.25" customHeight="1"/>
    <row r="224" s="38" customFormat="1" ht="14.25" customHeight="1"/>
    <row r="225" s="38" customFormat="1" ht="14.25" customHeight="1"/>
    <row r="226" s="38" customFormat="1" ht="14.25" customHeight="1"/>
    <row r="227" s="38" customFormat="1" ht="14.25" customHeight="1"/>
    <row r="228" s="38" customFormat="1" ht="14.25" customHeight="1"/>
    <row r="229" s="38" customFormat="1" ht="14.25" customHeight="1"/>
    <row r="230" s="38" customFormat="1" ht="14.25" customHeight="1"/>
    <row r="231" s="38" customFormat="1" ht="14.25" customHeight="1"/>
    <row r="232" s="38" customFormat="1" ht="14.25" customHeight="1"/>
    <row r="233" s="38" customFormat="1" ht="14.25" customHeight="1"/>
    <row r="234" s="38" customFormat="1" ht="14.25" customHeight="1"/>
    <row r="235" s="38" customFormat="1" ht="14.25" customHeight="1"/>
    <row r="236" s="38" customFormat="1" ht="14.25" customHeight="1"/>
    <row r="237" s="38" customFormat="1" ht="14.25" customHeight="1"/>
    <row r="238" s="38" customFormat="1" ht="14.25" customHeight="1"/>
    <row r="239" s="38" customFormat="1" ht="14.25" customHeight="1"/>
    <row r="240" s="38" customFormat="1" ht="14.25" customHeight="1"/>
    <row r="241" s="38" customFormat="1" ht="14.25" customHeight="1"/>
    <row r="242" s="38" customFormat="1" ht="14.25" customHeight="1"/>
    <row r="243" s="38" customFormat="1" ht="14.25" customHeight="1"/>
    <row r="244" s="38" customFormat="1" ht="14.25" customHeight="1"/>
    <row r="245" s="38" customFormat="1" ht="14.25" customHeight="1"/>
    <row r="246" s="38" customFormat="1" ht="14.25" customHeight="1"/>
    <row r="247" s="38" customFormat="1" ht="14.25" customHeight="1"/>
    <row r="248" s="38" customFormat="1" ht="14.25" customHeight="1"/>
    <row r="249" s="38" customFormat="1" ht="14.25" customHeight="1"/>
    <row r="250" s="38" customFormat="1" ht="14.25" customHeight="1"/>
    <row r="251" s="38" customFormat="1" ht="14.25" customHeight="1"/>
    <row r="252" s="38" customFormat="1" ht="14.25" customHeight="1"/>
    <row r="253" s="38" customFormat="1" ht="14.25" customHeight="1"/>
    <row r="254" s="38" customFormat="1" ht="14.25" customHeight="1"/>
    <row r="255" s="38" customFormat="1" ht="14.25" customHeight="1"/>
    <row r="256" s="38" customFormat="1" ht="14.25" customHeight="1"/>
    <row r="257" s="38" customFormat="1" ht="14.25" customHeight="1"/>
    <row r="258" s="38" customFormat="1" ht="14.25" customHeight="1"/>
    <row r="259" s="38" customFormat="1" ht="14.25" customHeight="1"/>
    <row r="260" s="38" customFormat="1" ht="14.25" customHeight="1"/>
    <row r="261" s="38" customFormat="1" ht="14.25" customHeight="1"/>
    <row r="262" s="38" customFormat="1" ht="14.25" customHeight="1"/>
    <row r="263" s="38" customFormat="1" ht="14.25" customHeight="1"/>
    <row r="264" s="38" customFormat="1" ht="14.25" customHeight="1"/>
    <row r="265" s="38" customFormat="1" ht="14.25" customHeight="1"/>
    <row r="266" s="38" customFormat="1" ht="14.25" customHeight="1"/>
    <row r="267" s="38" customFormat="1" ht="14.25" customHeight="1"/>
    <row r="268" s="38" customFormat="1" ht="14.25" customHeight="1"/>
    <row r="269" s="38" customFormat="1" ht="14.25" customHeight="1"/>
    <row r="270" s="38" customFormat="1" ht="14.25" customHeight="1"/>
    <row r="271" s="38" customFormat="1" ht="14.25" customHeight="1"/>
    <row r="272" s="38" customFormat="1" ht="14.25" customHeight="1"/>
    <row r="273" s="38" customFormat="1" ht="14.25" customHeight="1"/>
    <row r="274" s="38" customFormat="1" ht="14.25" customHeight="1"/>
    <row r="275" s="38" customFormat="1" ht="14.25" customHeight="1"/>
    <row r="276" s="38" customFormat="1" ht="14.25" customHeight="1"/>
    <row r="277" s="38" customFormat="1" ht="14.25" customHeight="1"/>
    <row r="278" s="38" customFormat="1" ht="14.25" customHeight="1"/>
    <row r="279" s="38" customFormat="1" ht="14.25" customHeight="1"/>
    <row r="280" s="38" customFormat="1" ht="14.25" customHeight="1"/>
    <row r="281" s="38" customFormat="1" ht="14.25" customHeight="1"/>
    <row r="282" s="38" customFormat="1" ht="14.25" customHeight="1"/>
    <row r="283" s="38" customFormat="1" ht="14.25" customHeight="1"/>
    <row r="284" s="38" customFormat="1" ht="14.25" customHeight="1"/>
    <row r="285" s="38" customFormat="1" ht="14.25" customHeight="1"/>
    <row r="286" s="38" customFormat="1" ht="14.25" customHeight="1"/>
    <row r="287" s="38" customFormat="1" ht="14.25" customHeight="1"/>
    <row r="288" s="38" customFormat="1" ht="14.25" customHeight="1"/>
    <row r="289" s="38" customFormat="1" ht="14.25" customHeight="1"/>
    <row r="290" s="38" customFormat="1" ht="14.25" customHeight="1"/>
    <row r="291" s="38" customFormat="1" ht="14.25" customHeight="1"/>
    <row r="292" s="38" customFormat="1" ht="14.25" customHeight="1"/>
    <row r="293" s="38" customFormat="1" ht="14.25" customHeight="1"/>
    <row r="294" s="38" customFormat="1" ht="14.25" customHeight="1"/>
    <row r="295" s="38" customFormat="1" ht="14.25" customHeight="1"/>
    <row r="296" s="38" customFormat="1" ht="14.25" customHeight="1"/>
    <row r="297" s="38" customFormat="1" ht="14.25" customHeight="1"/>
    <row r="298" s="38" customFormat="1" ht="14.25" customHeight="1"/>
    <row r="299" s="38" customFormat="1" ht="14.25" customHeight="1"/>
    <row r="300" s="38" customFormat="1" ht="14.25" customHeight="1"/>
    <row r="301" s="38" customFormat="1" ht="14.25" customHeight="1"/>
    <row r="302" s="38" customFormat="1" ht="14.25" customHeight="1"/>
    <row r="303" s="38" customFormat="1" ht="14.25" customHeight="1"/>
    <row r="304" s="38" customFormat="1" ht="14.25" customHeight="1"/>
    <row r="305" s="38" customFormat="1" ht="14.25" customHeight="1"/>
    <row r="306" s="38" customFormat="1" ht="14.25" customHeight="1"/>
    <row r="307" s="38" customFormat="1" ht="14.25" customHeight="1"/>
    <row r="308" s="38" customFormat="1" ht="14.25" customHeight="1"/>
    <row r="309" s="38" customFormat="1" ht="14.25" customHeight="1"/>
    <row r="310" s="38" customFormat="1" ht="14.25" customHeight="1"/>
    <row r="311" s="38" customFormat="1" ht="14.25" customHeight="1"/>
    <row r="312" s="38" customFormat="1" ht="14.25" customHeight="1"/>
    <row r="313" s="38" customFormat="1" ht="14.25" customHeight="1"/>
    <row r="314" s="38" customFormat="1" ht="14.25" customHeight="1"/>
    <row r="315" s="38" customFormat="1" ht="14.25" customHeight="1"/>
    <row r="316" s="38" customFormat="1" ht="14.25" customHeight="1"/>
    <row r="317" s="38" customFormat="1" ht="14.25" customHeight="1"/>
    <row r="318" s="38" customFormat="1" ht="14.25" customHeight="1"/>
    <row r="319" s="38" customFormat="1" ht="14.25" customHeight="1"/>
    <row r="320" s="38" customFormat="1" ht="14.25" customHeight="1"/>
    <row r="321" s="38" customFormat="1" ht="14.25" customHeight="1"/>
    <row r="322" s="38" customFormat="1" ht="14.25" customHeight="1"/>
    <row r="323" s="38" customFormat="1" ht="14.25" customHeight="1"/>
    <row r="324" s="38" customFormat="1" ht="14.25" customHeight="1"/>
    <row r="325" s="38" customFormat="1" ht="14.25" customHeight="1"/>
    <row r="326" s="38" customFormat="1" ht="14.25" customHeight="1"/>
    <row r="327" s="38" customFormat="1" ht="14.25" customHeight="1"/>
    <row r="328" s="38" customFormat="1" ht="14.25" customHeight="1"/>
    <row r="329" s="38" customFormat="1" ht="14.25" customHeight="1"/>
    <row r="330" s="38" customFormat="1" ht="14.25" customHeight="1"/>
    <row r="331" s="38" customFormat="1" ht="14.25" customHeight="1"/>
    <row r="332" s="38" customFormat="1" ht="14.25" customHeight="1"/>
    <row r="333" s="38" customFormat="1" ht="14.25" customHeight="1"/>
    <row r="334" s="38" customFormat="1" ht="14.25" customHeight="1"/>
    <row r="335" s="38" customFormat="1" ht="14.25" customHeight="1"/>
    <row r="336" s="38" customFormat="1" ht="14.25" customHeight="1"/>
    <row r="337" s="38" customFormat="1" ht="14.25" customHeight="1"/>
    <row r="338" s="38" customFormat="1" ht="14.25" customHeight="1"/>
    <row r="339" s="38" customFormat="1" ht="14.25" customHeight="1"/>
    <row r="340" s="38" customFormat="1" ht="14.25" customHeight="1"/>
    <row r="341" s="38" customFormat="1" ht="14.25" customHeight="1"/>
    <row r="342" s="38" customFormat="1" ht="14.25" customHeight="1"/>
    <row r="343" s="38" customFormat="1" ht="14.25" customHeight="1"/>
    <row r="344" s="38" customFormat="1" ht="14.25" customHeight="1"/>
    <row r="345" s="38" customFormat="1" ht="14.25" customHeight="1"/>
    <row r="346" s="38" customFormat="1" ht="14.25" customHeight="1"/>
    <row r="347" s="38" customFormat="1" ht="14.25" customHeight="1"/>
    <row r="348" s="38" customFormat="1" ht="14.25" customHeight="1"/>
    <row r="349" s="38" customFormat="1" ht="14.25" customHeight="1"/>
    <row r="350" s="38" customFormat="1" ht="14.25" customHeight="1"/>
    <row r="351" s="38" customFormat="1" ht="14.25" customHeight="1"/>
    <row r="352" s="38" customFormat="1" ht="14.25" customHeight="1"/>
    <row r="353" s="38" customFormat="1" ht="14.25" customHeight="1"/>
    <row r="354" s="38" customFormat="1" ht="14.25" customHeight="1"/>
    <row r="355" s="38" customFormat="1" ht="14.25" customHeight="1"/>
    <row r="356" s="38" customFormat="1" ht="14.25" customHeight="1"/>
    <row r="357" s="38" customFormat="1" ht="14.25" customHeight="1"/>
    <row r="358" s="38" customFormat="1" ht="14.25" customHeight="1"/>
    <row r="359" s="38" customFormat="1" ht="14.25" customHeight="1"/>
    <row r="360" s="38" customFormat="1" ht="14.25" customHeight="1"/>
    <row r="361" s="38" customFormat="1" ht="14.25" customHeight="1"/>
    <row r="362" s="38" customFormat="1" ht="14.25" customHeight="1"/>
    <row r="363" s="38" customFormat="1" ht="14.25" customHeight="1"/>
    <row r="364" s="38" customFormat="1" ht="14.25" customHeight="1"/>
    <row r="365" s="38" customFormat="1" ht="14.25" customHeight="1"/>
    <row r="366" s="38" customFormat="1" ht="14.25" customHeight="1"/>
    <row r="367" s="38" customFormat="1" ht="14.25" customHeight="1"/>
    <row r="368" s="38" customFormat="1" ht="14.25" customHeight="1"/>
    <row r="369" s="38" customFormat="1" ht="14.25" customHeight="1"/>
    <row r="370" s="38" customFormat="1" ht="14.25" customHeight="1"/>
    <row r="371" s="38" customFormat="1" ht="14.25" customHeight="1"/>
    <row r="372" s="38" customFormat="1" ht="14.25" customHeight="1"/>
    <row r="373" s="38" customFormat="1" ht="14.25" customHeight="1"/>
    <row r="374" s="38" customFormat="1" ht="14.25" customHeight="1"/>
    <row r="375" s="38" customFormat="1" ht="14.25" customHeight="1"/>
    <row r="376" s="38" customFormat="1" ht="14.25" customHeight="1"/>
    <row r="377" s="38" customFormat="1" ht="14.25" customHeight="1"/>
    <row r="378" s="38" customFormat="1" ht="14.25" customHeight="1"/>
    <row r="379" s="38" customFormat="1" ht="14.25" customHeight="1"/>
    <row r="380" s="38" customFormat="1" ht="14.25" customHeight="1"/>
    <row r="381" s="38" customFormat="1" ht="14.25" customHeight="1"/>
    <row r="382" s="38" customFormat="1" ht="14.25" customHeight="1"/>
    <row r="383" s="38" customFormat="1" ht="14.25" customHeight="1"/>
    <row r="384" s="38" customFormat="1" ht="14.25" customHeight="1"/>
    <row r="385" s="38" customFormat="1" ht="14.25" customHeight="1"/>
    <row r="386" s="38" customFormat="1" ht="14.25" customHeight="1"/>
    <row r="387" s="38" customFormat="1" ht="14.25" customHeight="1"/>
    <row r="388" s="38" customFormat="1" ht="14.25" customHeight="1"/>
    <row r="389" s="38" customFormat="1" ht="14.25" customHeight="1"/>
    <row r="390" s="38" customFormat="1" ht="14.25" customHeight="1"/>
    <row r="391" s="38" customFormat="1" ht="14.25" customHeight="1"/>
    <row r="392" s="38" customFormat="1" ht="14.25" customHeight="1"/>
    <row r="393" s="38" customFormat="1" ht="14.25" customHeight="1"/>
    <row r="394" s="38" customFormat="1" ht="14.25" customHeight="1"/>
    <row r="395" s="38" customFormat="1" ht="14.25" customHeight="1"/>
    <row r="396" s="38" customFormat="1" ht="14.25" customHeight="1"/>
    <row r="397" s="38" customFormat="1" ht="14.25" customHeight="1"/>
    <row r="398" s="38" customFormat="1" ht="14.25" customHeight="1"/>
    <row r="399" s="38" customFormat="1" ht="14.25" customHeight="1"/>
    <row r="400" s="38" customFormat="1" ht="14.25" customHeight="1"/>
    <row r="401" s="38" customFormat="1" ht="14.25" customHeight="1"/>
    <row r="402" s="38" customFormat="1" ht="14.25" customHeight="1"/>
    <row r="403" s="38" customFormat="1" ht="14.25" customHeight="1"/>
    <row r="404" s="38" customFormat="1" ht="14.25" customHeight="1"/>
    <row r="405" s="38" customFormat="1" ht="14.25" customHeight="1"/>
    <row r="406" s="38" customFormat="1" ht="14.25" customHeight="1"/>
    <row r="407" s="38" customFormat="1" ht="14.25" customHeight="1"/>
    <row r="408" s="38" customFormat="1" ht="14.25" customHeight="1"/>
    <row r="409" s="38" customFormat="1" ht="14.25" customHeight="1"/>
    <row r="410" s="38" customFormat="1" ht="14.25" customHeight="1"/>
    <row r="411" s="38" customFormat="1" ht="14.25" customHeight="1"/>
    <row r="412" s="38" customFormat="1" ht="14.25" customHeight="1"/>
    <row r="413" s="38" customFormat="1" ht="14.25" customHeight="1"/>
    <row r="414" s="38" customFormat="1" ht="14.25" customHeight="1"/>
    <row r="415" s="38" customFormat="1" ht="14.25" customHeight="1"/>
    <row r="416" s="38" customFormat="1" ht="14.25" customHeight="1"/>
    <row r="417" s="38" customFormat="1" ht="14.25" customHeight="1"/>
    <row r="418" s="38" customFormat="1" ht="14.25" customHeight="1"/>
    <row r="419" s="38" customFormat="1" ht="14.25" customHeight="1"/>
    <row r="420" s="38" customFormat="1" ht="14.25" customHeight="1"/>
    <row r="421" s="38" customFormat="1" ht="14.25" customHeight="1"/>
    <row r="422" s="38" customFormat="1" ht="14.25" customHeight="1"/>
    <row r="423" s="38" customFormat="1" ht="14.25" customHeight="1"/>
    <row r="424" s="38" customFormat="1" ht="14.25" customHeight="1"/>
    <row r="425" s="38" customFormat="1" ht="14.25" customHeight="1"/>
    <row r="426" s="38" customFormat="1" ht="14.25" customHeight="1"/>
    <row r="427" s="38" customFormat="1" ht="14.25" customHeight="1"/>
    <row r="428" s="38" customFormat="1" ht="14.25" customHeight="1"/>
    <row r="429" s="38" customFormat="1" ht="14.25" customHeight="1"/>
    <row r="430" s="38" customFormat="1" ht="14.25" customHeight="1"/>
    <row r="431" s="38" customFormat="1" ht="14.25" customHeight="1"/>
    <row r="432" s="38" customFormat="1" ht="14.25" customHeight="1"/>
    <row r="433" s="38" customFormat="1" ht="14.25" customHeight="1"/>
    <row r="434" s="38" customFormat="1" ht="14.25" customHeight="1"/>
    <row r="435" s="38" customFormat="1" ht="14.25" customHeight="1"/>
    <row r="436" s="38" customFormat="1" ht="14.25" customHeight="1"/>
    <row r="437" s="38" customFormat="1" ht="14.25" customHeight="1"/>
    <row r="438" s="38" customFormat="1" ht="14.25" customHeight="1"/>
    <row r="439" s="38" customFormat="1" ht="14.25" customHeight="1"/>
    <row r="440" s="38" customFormat="1" ht="14.25" customHeight="1"/>
    <row r="441" s="38" customFormat="1" ht="14.25" customHeight="1"/>
    <row r="442" s="38" customFormat="1" ht="14.25" customHeight="1"/>
    <row r="443" s="38" customFormat="1" ht="14.25" customHeight="1"/>
    <row r="444" s="38" customFormat="1" ht="14.25" customHeight="1"/>
    <row r="445" s="38" customFormat="1" ht="14.25" customHeight="1"/>
    <row r="446" s="38" customFormat="1" ht="14.25" customHeight="1"/>
    <row r="447" s="38" customFormat="1" ht="14.25" customHeight="1"/>
    <row r="448" s="38" customFormat="1" ht="14.25" customHeight="1"/>
    <row r="449" s="38" customFormat="1" ht="14.25" customHeight="1"/>
    <row r="450" s="38" customFormat="1" ht="14.25" customHeight="1"/>
    <row r="451" s="38" customFormat="1" ht="14.25" customHeight="1"/>
    <row r="452" s="38" customFormat="1" ht="14.25" customHeight="1"/>
    <row r="453" s="38" customFormat="1" ht="14.25" customHeight="1"/>
    <row r="454" s="38" customFormat="1" ht="14.25" customHeight="1"/>
    <row r="455" s="38" customFormat="1" ht="14.25" customHeight="1"/>
    <row r="456" s="38" customFormat="1" ht="14.25" customHeight="1"/>
    <row r="457" s="38" customFormat="1" ht="14.25" customHeight="1"/>
    <row r="458" s="38" customFormat="1" ht="14.25" customHeight="1"/>
    <row r="459" s="38" customFormat="1" ht="14.25" customHeight="1"/>
    <row r="460" s="38" customFormat="1" ht="14.25" customHeight="1"/>
    <row r="461" s="38" customFormat="1" ht="14.25" customHeight="1"/>
    <row r="462" s="38" customFormat="1" ht="14.25" customHeight="1"/>
    <row r="463" s="38" customFormat="1" ht="14.25" customHeight="1"/>
    <row r="464" s="38" customFormat="1" ht="14.25" customHeight="1"/>
    <row r="465" s="38" customFormat="1" ht="14.25" customHeight="1"/>
    <row r="466" s="38" customFormat="1" ht="14.25" customHeight="1"/>
    <row r="467" s="38" customFormat="1" ht="14.25" customHeight="1"/>
    <row r="468" s="38" customFormat="1" ht="14.25" customHeight="1"/>
    <row r="469" s="38" customFormat="1" ht="14.25" customHeight="1"/>
    <row r="470" s="38" customFormat="1" ht="14.25" customHeight="1"/>
    <row r="471" s="38" customFormat="1" ht="14.25" customHeight="1"/>
    <row r="472" s="38" customFormat="1" ht="14.25" customHeight="1"/>
    <row r="473" s="38" customFormat="1" ht="14.25" customHeight="1"/>
    <row r="474" s="38" customFormat="1" ht="14.25" customHeight="1"/>
    <row r="475" s="38" customFormat="1" ht="14.25" customHeight="1"/>
    <row r="476" s="38" customFormat="1" ht="14.25" customHeight="1"/>
    <row r="477" s="38" customFormat="1" ht="14.25" customHeight="1"/>
    <row r="478" s="38" customFormat="1" ht="14.25" customHeight="1"/>
    <row r="479" s="38" customFormat="1" ht="14.25" customHeight="1"/>
    <row r="480" s="38" customFormat="1" ht="14.25" customHeight="1"/>
    <row r="481" s="38" customFormat="1" ht="14.25" customHeight="1"/>
    <row r="482" s="38" customFormat="1" ht="14.25" customHeight="1"/>
    <row r="483" s="38" customFormat="1" ht="14.25" customHeight="1"/>
    <row r="484" s="38" customFormat="1" ht="14.25" customHeight="1"/>
    <row r="485" s="38" customFormat="1" ht="14.25" customHeight="1"/>
    <row r="486" s="38" customFormat="1" ht="14.25" customHeight="1"/>
    <row r="487" s="38" customFormat="1" ht="14.25" customHeight="1"/>
    <row r="488" s="38" customFormat="1" ht="14.25" customHeight="1"/>
    <row r="489" s="38" customFormat="1" ht="14.25" customHeight="1"/>
    <row r="490" s="38" customFormat="1" ht="14.25" customHeight="1"/>
    <row r="491" s="38" customFormat="1" ht="14.25" customHeight="1"/>
    <row r="492" s="38" customFormat="1" ht="14.25" customHeight="1"/>
    <row r="493" s="38" customFormat="1" ht="14.25" customHeight="1"/>
    <row r="494" s="38" customFormat="1" ht="14.25" customHeight="1"/>
    <row r="495" s="38" customFormat="1" ht="14.25" customHeight="1"/>
    <row r="496" s="38" customFormat="1" ht="14.25" customHeight="1"/>
    <row r="497" s="38" customFormat="1" ht="14.25" customHeight="1"/>
    <row r="498" s="38" customFormat="1" ht="14.25" customHeight="1"/>
    <row r="499" s="38" customFormat="1" ht="14.25" customHeight="1"/>
    <row r="500" s="38" customFormat="1" ht="14.25" customHeight="1"/>
    <row r="501" s="38" customFormat="1" ht="14.25" customHeight="1"/>
    <row r="502" s="38" customFormat="1" ht="14.25" customHeight="1"/>
    <row r="503" s="38" customFormat="1" ht="14.25" customHeight="1"/>
    <row r="504" s="38" customFormat="1" ht="14.25" customHeight="1"/>
    <row r="505" s="38" customFormat="1" ht="14.25" customHeight="1"/>
    <row r="506" s="38" customFormat="1" ht="14.25" customHeight="1"/>
    <row r="507" s="38" customFormat="1" ht="14.25" customHeight="1"/>
    <row r="508" s="38" customFormat="1" ht="14.25" customHeight="1"/>
    <row r="509" s="38" customFormat="1" ht="14.25" customHeight="1"/>
    <row r="510" s="38" customFormat="1" ht="14.25" customHeight="1"/>
    <row r="511" s="38" customFormat="1" ht="14.25" customHeight="1"/>
    <row r="512" s="38" customFormat="1" ht="14.25" customHeight="1"/>
    <row r="513" s="38" customFormat="1" ht="14.25" customHeight="1"/>
    <row r="514" s="38" customFormat="1" ht="14.25" customHeight="1"/>
    <row r="515" s="38" customFormat="1" ht="14.25" customHeight="1"/>
    <row r="516" s="38" customFormat="1" ht="14.25" customHeight="1"/>
    <row r="517" s="38" customFormat="1" ht="14.25" customHeight="1"/>
    <row r="518" s="38" customFormat="1" ht="14.25" customHeight="1"/>
    <row r="519" s="38" customFormat="1" ht="14.25" customHeight="1"/>
    <row r="520" s="38" customFormat="1" ht="14.25" customHeight="1"/>
    <row r="521" s="38" customFormat="1" ht="14.25" customHeight="1"/>
    <row r="522" s="38" customFormat="1" ht="14.25" customHeight="1"/>
    <row r="523" s="38" customFormat="1" ht="14.25" customHeight="1"/>
    <row r="524" s="38" customFormat="1" ht="14.25" customHeight="1"/>
    <row r="525" s="38" customFormat="1" ht="14.25" customHeight="1"/>
    <row r="526" s="38" customFormat="1" ht="14.25" customHeight="1"/>
    <row r="527" s="38" customFormat="1" ht="14.25" customHeight="1"/>
    <row r="528" s="38" customFormat="1" ht="14.25" customHeight="1"/>
    <row r="529" s="38" customFormat="1" ht="14.25" customHeight="1"/>
    <row r="530" s="38" customFormat="1" ht="14.25" customHeight="1"/>
    <row r="531" s="38" customFormat="1" ht="14.25" customHeight="1"/>
    <row r="532" s="38" customFormat="1" ht="14.25" customHeight="1"/>
    <row r="533" s="38" customFormat="1" ht="14.25" customHeight="1"/>
    <row r="534" s="38" customFormat="1" ht="14.25" customHeight="1"/>
    <row r="535" s="38" customFormat="1" ht="14.25" customHeight="1"/>
    <row r="536" s="38" customFormat="1" ht="14.25" customHeight="1"/>
    <row r="537" s="38" customFormat="1" ht="14.25" customHeight="1"/>
    <row r="538" s="38" customFormat="1" ht="14.25" customHeight="1"/>
    <row r="539" s="38" customFormat="1" ht="14.25" customHeight="1"/>
    <row r="540" s="38" customFormat="1" ht="14.25" customHeight="1"/>
    <row r="541" s="38" customFormat="1" ht="14.25" customHeight="1"/>
    <row r="542" s="38" customFormat="1" ht="14.25" customHeight="1"/>
    <row r="543" s="38" customFormat="1" ht="14.25" customHeight="1"/>
    <row r="544" s="38" customFormat="1" ht="14.25" customHeight="1"/>
    <row r="545" s="38" customFormat="1" ht="14.25" customHeight="1"/>
    <row r="546" s="38" customFormat="1" ht="14.25" customHeight="1"/>
    <row r="547" s="38" customFormat="1" ht="14.25" customHeight="1"/>
    <row r="548" s="38" customFormat="1" ht="14.25" customHeight="1"/>
    <row r="549" s="38" customFormat="1" ht="14.25" customHeight="1"/>
    <row r="550" s="38" customFormat="1" ht="14.25" customHeight="1"/>
    <row r="551" s="38" customFormat="1" ht="14.25" customHeight="1"/>
    <row r="552" s="38" customFormat="1" ht="14.25" customHeight="1"/>
    <row r="553" s="38" customFormat="1" ht="14.25" customHeight="1"/>
    <row r="554" s="38" customFormat="1" ht="14.25" customHeight="1"/>
    <row r="555" s="38" customFormat="1" ht="14.25" customHeight="1"/>
    <row r="556" s="38" customFormat="1" ht="14.25" customHeight="1"/>
    <row r="557" s="38" customFormat="1" ht="14.25" customHeight="1"/>
    <row r="558" s="38" customFormat="1" ht="14.25" customHeight="1"/>
    <row r="559" s="38" customFormat="1" ht="14.25" customHeight="1"/>
    <row r="560" s="38" customFormat="1" ht="14.25" customHeight="1"/>
    <row r="561" s="38" customFormat="1" ht="14.25" customHeight="1"/>
    <row r="562" s="38" customFormat="1" ht="14.25" customHeight="1"/>
    <row r="563" s="38" customFormat="1" ht="14.25" customHeight="1"/>
    <row r="564" s="38" customFormat="1" ht="14.25" customHeight="1"/>
    <row r="565" s="38" customFormat="1" ht="14.25" customHeight="1"/>
    <row r="566" s="38" customFormat="1" ht="14.25" customHeight="1"/>
    <row r="567" s="38" customFormat="1" ht="14.25" customHeight="1"/>
    <row r="568" s="38" customFormat="1" ht="14.25" customHeight="1"/>
    <row r="569" s="38" customFormat="1" ht="14.25" customHeight="1"/>
    <row r="570" s="38" customFormat="1" ht="14.25" customHeight="1"/>
    <row r="571" s="38" customFormat="1" ht="14.25" customHeight="1"/>
    <row r="572" s="38" customFormat="1" ht="14.25" customHeight="1"/>
    <row r="573" s="38" customFormat="1" ht="14.25" customHeight="1"/>
    <row r="574" s="38" customFormat="1" ht="14.25" customHeight="1"/>
    <row r="575" s="38" customFormat="1" ht="14.25" customHeight="1"/>
    <row r="576" s="38" customFormat="1" ht="14.25" customHeight="1"/>
    <row r="577" s="38" customFormat="1" ht="14.25" customHeight="1"/>
    <row r="578" s="38" customFormat="1" ht="14.25" customHeight="1"/>
    <row r="579" s="38" customFormat="1" ht="14.25" customHeight="1"/>
    <row r="580" s="38" customFormat="1" ht="14.25" customHeight="1"/>
    <row r="581" s="38" customFormat="1" ht="14.25" customHeight="1"/>
    <row r="582" s="38" customFormat="1" ht="14.25" customHeight="1"/>
    <row r="583" s="38" customFormat="1" ht="14.25" customHeight="1"/>
    <row r="584" s="38" customFormat="1" ht="14.25" customHeight="1"/>
    <row r="585" s="38" customFormat="1" ht="14.25" customHeight="1"/>
    <row r="586" s="38" customFormat="1" ht="14.25" customHeight="1"/>
    <row r="587" s="38" customFormat="1" ht="14.25" customHeight="1"/>
    <row r="588" s="38" customFormat="1" ht="14.25" customHeight="1"/>
    <row r="589" s="38" customFormat="1" ht="14.25" customHeight="1"/>
    <row r="590" s="38" customFormat="1" ht="14.25" customHeight="1"/>
    <row r="591" s="38" customFormat="1" ht="14.25" customHeight="1"/>
    <row r="592" s="38" customFormat="1" ht="14.25" customHeight="1"/>
    <row r="593" s="38" customFormat="1" ht="14.25" customHeight="1"/>
    <row r="594" s="38" customFormat="1" ht="14.25" customHeight="1"/>
    <row r="595" s="38" customFormat="1" ht="14.25" customHeight="1"/>
    <row r="596" s="38" customFormat="1" ht="14.25" customHeight="1"/>
    <row r="597" s="38" customFormat="1" ht="14.25" customHeight="1"/>
    <row r="598" s="38" customFormat="1" ht="14.25" customHeight="1"/>
    <row r="599" s="38" customFormat="1" ht="14.25" customHeight="1"/>
    <row r="600" s="38" customFormat="1" ht="14.25" customHeight="1"/>
    <row r="601" s="38" customFormat="1" ht="14.25" customHeight="1"/>
    <row r="602" s="38" customFormat="1" ht="14.25" customHeight="1"/>
    <row r="603" s="38" customFormat="1" ht="14.25" customHeight="1"/>
    <row r="604" s="38" customFormat="1" ht="14.25" customHeight="1"/>
    <row r="605" s="38" customFormat="1" ht="14.25" customHeight="1"/>
    <row r="606" s="38" customFormat="1" ht="14.25" customHeight="1"/>
    <row r="607" s="38" customFormat="1" ht="14.25" customHeight="1"/>
    <row r="608" s="38" customFormat="1" ht="14.25" customHeight="1"/>
    <row r="609" s="38" customFormat="1" ht="14.25" customHeight="1"/>
    <row r="610" s="38" customFormat="1" ht="14.25" customHeight="1"/>
    <row r="611" s="38" customFormat="1" ht="14.25" customHeight="1"/>
    <row r="612" s="38" customFormat="1" ht="14.25" customHeight="1"/>
    <row r="613" s="38" customFormat="1" ht="14.25" customHeight="1"/>
    <row r="614" s="38" customFormat="1" ht="14.25" customHeight="1"/>
    <row r="615" s="38" customFormat="1" ht="14.25" customHeight="1"/>
    <row r="616" s="38" customFormat="1" ht="14.25" customHeight="1"/>
    <row r="617" s="38" customFormat="1" ht="14.25" customHeight="1"/>
    <row r="618" s="38" customFormat="1" ht="14.25" customHeight="1"/>
    <row r="619" s="38" customFormat="1" ht="14.25" customHeight="1"/>
    <row r="620" s="38" customFormat="1" ht="14.25" customHeight="1"/>
    <row r="621" s="38" customFormat="1" ht="14.25" customHeight="1"/>
    <row r="622" s="38" customFormat="1" ht="14.25" customHeight="1"/>
    <row r="623" s="38" customFormat="1" ht="14.25" customHeight="1"/>
    <row r="624" s="38" customFormat="1" ht="14.25" customHeight="1"/>
    <row r="625" s="38" customFormat="1" ht="14.25" customHeight="1"/>
    <row r="626" s="38" customFormat="1" ht="14.25" customHeight="1"/>
    <row r="627" s="38" customFormat="1" ht="14.25" customHeight="1"/>
    <row r="628" s="38" customFormat="1" ht="14.25" customHeight="1"/>
    <row r="629" s="38" customFormat="1" ht="14.25" customHeight="1"/>
    <row r="630" s="38" customFormat="1" ht="14.25" customHeight="1"/>
    <row r="631" s="38" customFormat="1" ht="14.25" customHeight="1"/>
    <row r="632" s="38" customFormat="1" ht="14.25" customHeight="1"/>
    <row r="633" s="38" customFormat="1" ht="14.25" customHeight="1"/>
    <row r="634" s="38" customFormat="1" ht="14.25" customHeight="1"/>
    <row r="635" s="38" customFormat="1" ht="14.25" customHeight="1"/>
    <row r="636" s="38" customFormat="1" ht="14.25" customHeight="1"/>
    <row r="637" s="38" customFormat="1" ht="14.25" customHeight="1"/>
    <row r="638" s="38" customFormat="1" ht="14.25" customHeight="1"/>
    <row r="639" s="38" customFormat="1" ht="14.25" customHeight="1"/>
    <row r="640" s="38" customFormat="1" ht="14.25" customHeight="1"/>
    <row r="641" s="38" customFormat="1" ht="14.25" customHeight="1"/>
    <row r="642" s="38" customFormat="1" ht="14.25" customHeight="1"/>
    <row r="643" s="38" customFormat="1" ht="14.25" customHeight="1"/>
    <row r="644" s="38" customFormat="1" ht="14.25" customHeight="1"/>
    <row r="645" s="38" customFormat="1" ht="14.25" customHeight="1"/>
    <row r="646" s="38" customFormat="1" ht="14.25" customHeight="1"/>
    <row r="647" s="38" customFormat="1" ht="14.25" customHeight="1"/>
    <row r="648" s="38" customFormat="1" ht="14.25" customHeight="1"/>
    <row r="649" s="38" customFormat="1" ht="14.25" customHeight="1"/>
    <row r="650" s="38" customFormat="1" ht="14.25" customHeight="1"/>
    <row r="651" s="38" customFormat="1" ht="14.25" customHeight="1"/>
    <row r="652" s="38" customFormat="1" ht="14.25" customHeight="1"/>
    <row r="653" s="38" customFormat="1" ht="14.25" customHeight="1"/>
    <row r="654" s="38" customFormat="1" ht="14.25" customHeight="1"/>
    <row r="655" s="38" customFormat="1" ht="14.25" customHeight="1"/>
    <row r="656" s="38" customFormat="1" ht="14.25" customHeight="1"/>
    <row r="657" s="38" customFormat="1" ht="14.25" customHeight="1"/>
    <row r="658" s="38" customFormat="1" ht="14.25" customHeight="1"/>
    <row r="659" s="38" customFormat="1" ht="14.25" customHeight="1"/>
    <row r="660" s="38" customFormat="1" ht="14.25" customHeight="1"/>
    <row r="661" s="38" customFormat="1" ht="14.25" customHeight="1"/>
    <row r="662" s="38" customFormat="1" ht="14.25" customHeight="1"/>
    <row r="663" s="38" customFormat="1" ht="14.25" customHeight="1"/>
    <row r="664" s="38" customFormat="1" ht="14.25" customHeight="1"/>
    <row r="665" s="38" customFormat="1" ht="14.25" customHeight="1"/>
    <row r="666" s="38" customFormat="1" ht="14.25" customHeight="1"/>
    <row r="667" s="38" customFormat="1" ht="14.25" customHeight="1"/>
    <row r="668" s="38" customFormat="1" ht="14.25" customHeight="1"/>
    <row r="669" s="38" customFormat="1" ht="14.25" customHeight="1"/>
    <row r="670" s="38" customFormat="1" ht="14.25" customHeight="1"/>
    <row r="671" s="38" customFormat="1" ht="14.25" customHeight="1"/>
    <row r="672" s="38" customFormat="1" ht="14.25" customHeight="1"/>
    <row r="673" s="38" customFormat="1" ht="14.25" customHeight="1"/>
    <row r="674" s="38" customFormat="1" ht="14.25" customHeight="1"/>
    <row r="675" s="38" customFormat="1" ht="14.25" customHeight="1"/>
    <row r="676" s="38" customFormat="1" ht="14.25" customHeight="1"/>
    <row r="677" s="38" customFormat="1" ht="14.25" customHeight="1"/>
    <row r="678" s="38" customFormat="1" ht="14.25" customHeight="1"/>
    <row r="679" s="38" customFormat="1" ht="14.25" customHeight="1"/>
    <row r="680" s="38" customFormat="1" ht="14.25" customHeight="1"/>
    <row r="681" s="38" customFormat="1" ht="14.25" customHeight="1"/>
    <row r="682" s="38" customFormat="1" ht="14.25" customHeight="1"/>
    <row r="683" s="38" customFormat="1" ht="14.25" customHeight="1"/>
    <row r="684" s="38" customFormat="1" ht="14.25" customHeight="1"/>
    <row r="685" s="38" customFormat="1" ht="14.25" customHeight="1"/>
    <row r="686" s="38" customFormat="1" ht="14.25" customHeight="1"/>
    <row r="687" s="38" customFormat="1" ht="14.25" customHeight="1"/>
    <row r="688" s="38" customFormat="1" ht="14.25" customHeight="1"/>
    <row r="689" s="38" customFormat="1" ht="14.25" customHeight="1"/>
    <row r="690" s="38" customFormat="1" ht="14.25" customHeight="1"/>
    <row r="691" s="38" customFormat="1" ht="14.25" customHeight="1"/>
    <row r="692" s="38" customFormat="1" ht="14.25" customHeight="1"/>
    <row r="693" s="38" customFormat="1" ht="14.25" customHeight="1"/>
    <row r="694" s="38" customFormat="1" ht="14.25" customHeight="1"/>
    <row r="695" s="38" customFormat="1" ht="14.25" customHeight="1"/>
    <row r="696" s="38" customFormat="1" ht="14.25" customHeight="1"/>
    <row r="697" s="38" customFormat="1" ht="14.25" customHeight="1"/>
    <row r="698" s="38" customFormat="1" ht="14.25" customHeight="1"/>
    <row r="699" s="38" customFormat="1" ht="14.25" customHeight="1"/>
    <row r="700" s="38" customFormat="1" ht="14.25" customHeight="1"/>
    <row r="701" s="38" customFormat="1" ht="14.25" customHeight="1"/>
    <row r="702" s="38" customFormat="1" ht="14.25" customHeight="1"/>
    <row r="703" s="38" customFormat="1" ht="14.25" customHeight="1"/>
    <row r="704" s="38" customFormat="1" ht="14.25" customHeight="1"/>
    <row r="705" s="38" customFormat="1" ht="14.25" customHeight="1"/>
    <row r="706" s="38" customFormat="1" ht="14.25" customHeight="1"/>
    <row r="707" s="38" customFormat="1" ht="14.25" customHeight="1"/>
    <row r="708" s="38" customFormat="1" ht="14.25" customHeight="1"/>
    <row r="709" s="38" customFormat="1" ht="14.25" customHeight="1"/>
    <row r="710" s="38" customFormat="1" ht="14.25" customHeight="1"/>
    <row r="711" s="38" customFormat="1" ht="14.25" customHeight="1"/>
    <row r="712" s="38" customFormat="1" ht="14.25" customHeight="1"/>
    <row r="713" s="38" customFormat="1" ht="14.25" customHeight="1"/>
    <row r="714" s="38" customFormat="1" ht="14.25" customHeight="1"/>
    <row r="715" s="38" customFormat="1" ht="14.25" customHeight="1"/>
    <row r="716" s="38" customFormat="1" ht="14.25" customHeight="1"/>
    <row r="717" s="38" customFormat="1" ht="14.25" customHeight="1"/>
    <row r="718" s="38" customFormat="1" ht="14.25" customHeight="1"/>
    <row r="719" s="38" customFormat="1" ht="14.25" customHeight="1"/>
    <row r="720" s="38" customFormat="1" ht="14.25" customHeight="1"/>
    <row r="721" s="38" customFormat="1" ht="14.25" customHeight="1"/>
    <row r="722" s="38" customFormat="1" ht="14.25" customHeight="1"/>
    <row r="723" s="38" customFormat="1" ht="14.25" customHeight="1"/>
    <row r="724" s="38" customFormat="1" ht="14.25" customHeight="1"/>
    <row r="725" s="38" customFormat="1" ht="14.25" customHeight="1"/>
    <row r="726" s="38" customFormat="1" ht="14.25" customHeight="1"/>
    <row r="727" s="38" customFormat="1" ht="14.25" customHeight="1"/>
    <row r="728" s="38" customFormat="1" ht="14.25" customHeight="1"/>
    <row r="729" s="38" customFormat="1" ht="14.25" customHeight="1"/>
    <row r="730" s="38" customFormat="1" ht="14.25" customHeight="1"/>
    <row r="731" s="38" customFormat="1" ht="14.25" customHeight="1"/>
    <row r="732" s="38" customFormat="1" ht="14.25" customHeight="1"/>
    <row r="733" s="38" customFormat="1" ht="14.25" customHeight="1"/>
    <row r="734" s="38" customFormat="1" ht="14.25" customHeight="1"/>
    <row r="735" s="38" customFormat="1" ht="14.25" customHeight="1"/>
    <row r="736" s="38" customFormat="1" ht="14.25" customHeight="1"/>
    <row r="737" s="38" customFormat="1" ht="14.25" customHeight="1"/>
    <row r="738" s="38" customFormat="1" ht="14.25" customHeight="1"/>
    <row r="739" s="38" customFormat="1" ht="14.25" customHeight="1"/>
    <row r="740" s="38" customFormat="1" ht="14.25" customHeight="1"/>
    <row r="741" s="38" customFormat="1" ht="14.25" customHeight="1"/>
    <row r="742" s="38" customFormat="1" ht="14.25" customHeight="1"/>
    <row r="743" s="38" customFormat="1" ht="14.25" customHeight="1"/>
    <row r="744" s="38" customFormat="1" ht="14.25" customHeight="1"/>
    <row r="745" s="38" customFormat="1" ht="14.25" customHeight="1"/>
    <row r="746" s="38" customFormat="1" ht="14.25" customHeight="1"/>
    <row r="747" s="38" customFormat="1" ht="14.25" customHeight="1"/>
    <row r="748" s="38" customFormat="1" ht="14.25" customHeight="1"/>
    <row r="749" s="38" customFormat="1" ht="14.25" customHeight="1"/>
    <row r="750" s="38" customFormat="1" ht="14.25" customHeight="1"/>
    <row r="751" s="38" customFormat="1" ht="14.25" customHeight="1"/>
    <row r="752" s="38" customFormat="1" ht="14.25" customHeight="1"/>
    <row r="753" s="38" customFormat="1" ht="14.25" customHeight="1"/>
    <row r="754" s="38" customFormat="1" ht="14.25" customHeight="1"/>
    <row r="755" s="38" customFormat="1" ht="14.25" customHeight="1"/>
    <row r="756" s="38" customFormat="1" ht="14.25" customHeight="1"/>
    <row r="757" s="38" customFormat="1" ht="14.25" customHeight="1"/>
    <row r="758" s="38" customFormat="1" ht="14.25" customHeight="1"/>
    <row r="759" s="38" customFormat="1" ht="14.25" customHeight="1"/>
    <row r="760" s="38" customFormat="1" ht="14.25" customHeight="1"/>
    <row r="761" s="38" customFormat="1" ht="14.25" customHeight="1"/>
    <row r="762" s="38" customFormat="1" ht="14.25" customHeight="1"/>
    <row r="763" s="38" customFormat="1" ht="14.25" customHeight="1"/>
    <row r="764" s="38" customFormat="1" ht="14.25" customHeight="1"/>
    <row r="765" s="38" customFormat="1" ht="14.25" customHeight="1"/>
    <row r="766" s="38" customFormat="1" ht="14.25" customHeight="1"/>
    <row r="767" s="38" customFormat="1" ht="14.25" customHeight="1"/>
    <row r="768" s="38" customFormat="1" ht="14.25" customHeight="1"/>
    <row r="769" s="38" customFormat="1" ht="14.25" customHeight="1"/>
    <row r="770" s="38" customFormat="1" ht="14.25" customHeight="1"/>
    <row r="771" s="38" customFormat="1" ht="14.25" customHeight="1"/>
    <row r="772" s="38" customFormat="1" ht="14.25" customHeight="1"/>
    <row r="773" s="38" customFormat="1" ht="14.25" customHeight="1"/>
    <row r="774" s="38" customFormat="1" ht="14.25" customHeight="1"/>
    <row r="775" s="38" customFormat="1" ht="14.25" customHeight="1"/>
    <row r="776" s="38" customFormat="1" ht="14.25" customHeight="1"/>
    <row r="777" s="38" customFormat="1" ht="14.25" customHeight="1"/>
    <row r="778" s="38" customFormat="1" ht="14.25" customHeight="1"/>
    <row r="779" s="38" customFormat="1" ht="14.25" customHeight="1"/>
    <row r="780" s="38" customFormat="1" ht="14.25" customHeight="1"/>
    <row r="781" s="38" customFormat="1" ht="14.25" customHeight="1"/>
    <row r="782" s="38" customFormat="1" ht="14.25" customHeight="1"/>
    <row r="783" s="38" customFormat="1" ht="14.25" customHeight="1"/>
    <row r="784" s="38" customFormat="1" ht="14.25" customHeight="1"/>
    <row r="785" s="38" customFormat="1" ht="14.25" customHeight="1"/>
    <row r="786" s="38" customFormat="1" ht="14.25" customHeight="1"/>
    <row r="787" s="38" customFormat="1" ht="14.25" customHeight="1"/>
    <row r="788" s="38" customFormat="1" ht="14.25" customHeight="1"/>
    <row r="789" s="38" customFormat="1" ht="14.25" customHeight="1"/>
    <row r="790" s="38" customFormat="1" ht="14.25" customHeight="1"/>
    <row r="791" s="38" customFormat="1" ht="14.25" customHeight="1"/>
    <row r="792" s="38" customFormat="1" ht="14.25" customHeight="1"/>
    <row r="793" s="38" customFormat="1" ht="14.25" customHeight="1"/>
    <row r="794" s="38" customFormat="1" ht="14.25" customHeight="1"/>
    <row r="795" s="38" customFormat="1" ht="14.25" customHeight="1"/>
    <row r="796" s="38" customFormat="1" ht="14.25" customHeight="1"/>
    <row r="797" s="38" customFormat="1" ht="14.25" customHeight="1"/>
    <row r="798" s="38" customFormat="1" ht="14.25" customHeight="1"/>
    <row r="799" s="38" customFormat="1" ht="14.25" customHeight="1"/>
    <row r="800" s="38" customFormat="1" ht="14.25" customHeight="1"/>
    <row r="801" s="38" customFormat="1" ht="14.25" customHeight="1"/>
    <row r="802" s="38" customFormat="1" ht="14.25" customHeight="1"/>
    <row r="803" s="38" customFormat="1" ht="14.25" customHeight="1"/>
    <row r="804" s="38" customFormat="1" ht="14.25" customHeight="1"/>
    <row r="805" s="38" customFormat="1" ht="14.25" customHeight="1"/>
    <row r="806" s="38" customFormat="1" ht="14.25" customHeight="1"/>
    <row r="807" s="38" customFormat="1" ht="14.25" customHeight="1"/>
    <row r="808" s="38" customFormat="1" ht="14.25" customHeight="1"/>
    <row r="809" s="38" customFormat="1" ht="14.25" customHeight="1"/>
    <row r="810" s="38" customFormat="1" ht="14.25" customHeight="1"/>
    <row r="811" s="38" customFormat="1" ht="14.25" customHeight="1"/>
    <row r="812" s="38" customFormat="1" ht="14.25" customHeight="1"/>
    <row r="813" s="38" customFormat="1" ht="14.25" customHeight="1"/>
    <row r="814" s="38" customFormat="1" ht="14.25" customHeight="1"/>
    <row r="815" s="38" customFormat="1" ht="14.25" customHeight="1"/>
    <row r="816" s="38" customFormat="1" ht="14.25" customHeight="1"/>
    <row r="817" s="38" customFormat="1" ht="14.25" customHeight="1"/>
    <row r="818" s="38" customFormat="1" ht="14.25" customHeight="1"/>
    <row r="819" s="38" customFormat="1" ht="14.25" customHeight="1"/>
    <row r="820" s="38" customFormat="1" ht="14.25" customHeight="1"/>
    <row r="821" s="38" customFormat="1" ht="14.25" customHeight="1"/>
    <row r="822" s="38" customFormat="1" ht="14.25" customHeight="1"/>
    <row r="823" s="38" customFormat="1" ht="14.25" customHeight="1"/>
    <row r="824" s="38" customFormat="1" ht="14.25" customHeight="1"/>
    <row r="825" s="38" customFormat="1" ht="14.25" customHeight="1"/>
    <row r="826" s="38" customFormat="1" ht="14.25" customHeight="1"/>
    <row r="827" s="38" customFormat="1" ht="14.25" customHeight="1"/>
    <row r="828" s="38" customFormat="1" ht="14.25" customHeight="1"/>
    <row r="829" s="38" customFormat="1" ht="14.25" customHeight="1"/>
    <row r="830" s="38" customFormat="1" ht="14.25" customHeight="1"/>
    <row r="831" s="38" customFormat="1" ht="14.25" customHeight="1"/>
    <row r="832" s="38" customFormat="1" ht="14.25" customHeight="1"/>
    <row r="833" s="38" customFormat="1" ht="14.25" customHeight="1"/>
    <row r="834" s="38" customFormat="1" ht="14.25" customHeight="1"/>
    <row r="835" s="38" customFormat="1" ht="14.25" customHeight="1"/>
    <row r="836" s="38" customFormat="1" ht="14.25" customHeight="1"/>
    <row r="837" s="38" customFormat="1" ht="14.25" customHeight="1"/>
    <row r="838" s="38" customFormat="1" ht="14.25" customHeight="1"/>
    <row r="839" s="38" customFormat="1" ht="14.25" customHeight="1"/>
    <row r="840" s="38" customFormat="1" ht="14.25" customHeight="1"/>
    <row r="841" s="38" customFormat="1" ht="14.25" customHeight="1"/>
    <row r="842" s="38" customFormat="1" ht="14.25" customHeight="1"/>
    <row r="843" s="38" customFormat="1" ht="14.25" customHeight="1"/>
    <row r="844" s="38" customFormat="1" ht="14.25" customHeight="1"/>
    <row r="845" s="38" customFormat="1" ht="14.25" customHeight="1"/>
    <row r="846" s="38" customFormat="1" ht="14.25" customHeight="1"/>
    <row r="847" s="38" customFormat="1" ht="14.25" customHeight="1"/>
    <row r="848" s="38" customFormat="1" ht="14.25" customHeight="1"/>
    <row r="849" s="38" customFormat="1" ht="14.25" customHeight="1"/>
    <row r="850" s="38" customFormat="1" ht="14.25" customHeight="1"/>
    <row r="851" s="38" customFormat="1" ht="14.25" customHeight="1"/>
    <row r="852" s="38" customFormat="1" ht="14.25" customHeight="1"/>
    <row r="853" s="38" customFormat="1" ht="14.25" customHeight="1"/>
    <row r="854" s="38" customFormat="1" ht="14.25" customHeight="1"/>
    <row r="855" s="38" customFormat="1" ht="14.25" customHeight="1"/>
    <row r="856" s="38" customFormat="1" ht="14.25" customHeight="1"/>
    <row r="857" s="38" customFormat="1" ht="14.25" customHeight="1"/>
    <row r="858" s="38" customFormat="1" ht="14.25" customHeight="1"/>
    <row r="859" s="38" customFormat="1" ht="14.25" customHeight="1"/>
    <row r="860" s="38" customFormat="1" ht="14.25" customHeight="1"/>
    <row r="861" s="38" customFormat="1" ht="14.25" customHeight="1"/>
    <row r="862" s="38" customFormat="1" ht="14.25" customHeight="1"/>
    <row r="863" s="38" customFormat="1" ht="14.25" customHeight="1"/>
    <row r="864" s="38" customFormat="1" ht="14.25" customHeight="1"/>
    <row r="865" s="38" customFormat="1" ht="14.25" customHeight="1"/>
    <row r="866" s="38" customFormat="1" ht="14.25" customHeight="1"/>
    <row r="867" s="38" customFormat="1" ht="14.25" customHeight="1"/>
    <row r="868" s="38" customFormat="1" ht="14.25" customHeight="1"/>
    <row r="869" s="38" customFormat="1" ht="14.25" customHeight="1"/>
    <row r="870" s="38" customFormat="1" ht="14.25" customHeight="1"/>
    <row r="871" s="38" customFormat="1" ht="14.25" customHeight="1"/>
    <row r="872" s="38" customFormat="1" ht="14.25" customHeight="1"/>
    <row r="873" s="38" customFormat="1" ht="14.25" customHeight="1"/>
    <row r="874" s="38" customFormat="1" ht="14.25" customHeight="1"/>
    <row r="875" s="38" customFormat="1" ht="14.25" customHeight="1"/>
    <row r="876" s="38" customFormat="1" ht="14.25" customHeight="1"/>
    <row r="877" s="38" customFormat="1" ht="14.25" customHeight="1"/>
    <row r="878" s="38" customFormat="1" ht="14.25" customHeight="1"/>
    <row r="879" s="38" customFormat="1" ht="14.25" customHeight="1"/>
    <row r="880" s="38" customFormat="1" ht="14.25" customHeight="1"/>
    <row r="881" s="38" customFormat="1" ht="14.25" customHeight="1"/>
    <row r="882" s="38" customFormat="1" ht="14.25" customHeight="1"/>
    <row r="883" s="38" customFormat="1" ht="14.25" customHeight="1"/>
    <row r="884" s="38" customFormat="1" ht="14.25" customHeight="1"/>
    <row r="885" s="38" customFormat="1" ht="14.25" customHeight="1"/>
    <row r="886" s="38" customFormat="1" ht="14.25" customHeight="1"/>
    <row r="887" s="38" customFormat="1" ht="14.25" customHeight="1"/>
    <row r="888" s="38" customFormat="1" ht="14.25" customHeight="1"/>
    <row r="889" s="38" customFormat="1" ht="14.25" customHeight="1"/>
    <row r="890" s="38" customFormat="1" ht="14.25" customHeight="1"/>
    <row r="891" s="38" customFormat="1" ht="14.25" customHeight="1"/>
    <row r="892" s="38" customFormat="1" ht="14.25" customHeight="1"/>
    <row r="893" s="38" customFormat="1" ht="14.25" customHeight="1"/>
    <row r="894" s="38" customFormat="1" ht="14.25" customHeight="1"/>
    <row r="895" s="38" customFormat="1" ht="14.25" customHeight="1"/>
    <row r="896" s="38" customFormat="1" ht="14.25" customHeight="1"/>
    <row r="897" s="38" customFormat="1" ht="14.25" customHeight="1"/>
    <row r="898" s="38" customFormat="1" ht="14.25" customHeight="1"/>
    <row r="899" s="38" customFormat="1" ht="14.25" customHeight="1"/>
    <row r="900" s="38" customFormat="1" ht="14.25" customHeight="1"/>
    <row r="901" s="38" customFormat="1" ht="14.25" customHeight="1"/>
    <row r="902" s="38" customFormat="1" ht="14.25" customHeight="1"/>
    <row r="903" s="38" customFormat="1" ht="14.25" customHeight="1"/>
    <row r="904" s="38" customFormat="1" ht="14.25" customHeight="1"/>
    <row r="905" s="38" customFormat="1" ht="14.25" customHeight="1"/>
    <row r="906" s="38" customFormat="1" ht="14.25" customHeight="1"/>
    <row r="907" s="38" customFormat="1" ht="14.25" customHeight="1"/>
    <row r="908" s="38" customFormat="1" ht="14.25" customHeight="1"/>
    <row r="909" s="38" customFormat="1" ht="14.25" customHeight="1"/>
    <row r="910" s="38" customFormat="1" ht="14.25" customHeight="1"/>
    <row r="911" s="38" customFormat="1" ht="14.25" customHeight="1"/>
    <row r="912" s="38" customFormat="1" ht="14.25" customHeight="1"/>
    <row r="913" s="38" customFormat="1" ht="14.25" customHeight="1"/>
    <row r="914" s="38" customFormat="1" ht="14.25" customHeight="1"/>
    <row r="915" s="38" customFormat="1" ht="14.25" customHeight="1"/>
    <row r="916" s="38" customFormat="1" ht="14.25" customHeight="1"/>
    <row r="917" s="38" customFormat="1" ht="14.25" customHeight="1"/>
    <row r="918" s="38" customFormat="1" ht="14.25" customHeight="1"/>
    <row r="919" s="38" customFormat="1" ht="14.25" customHeight="1"/>
    <row r="920" s="38" customFormat="1" ht="14.25" customHeight="1"/>
    <row r="921" s="38" customFormat="1" ht="14.25" customHeight="1"/>
    <row r="922" s="38" customFormat="1" ht="14.25" customHeight="1"/>
    <row r="923" s="38" customFormat="1" ht="14.25" customHeight="1"/>
    <row r="924" s="38" customFormat="1" ht="14.25" customHeight="1"/>
    <row r="925" s="38" customFormat="1" ht="14.25" customHeight="1"/>
    <row r="926" s="38" customFormat="1" ht="14.25" customHeight="1"/>
    <row r="927" s="38" customFormat="1" ht="14.25" customHeight="1"/>
    <row r="928" s="38" customFormat="1" ht="14.25" customHeight="1"/>
    <row r="929" s="38" customFormat="1" ht="14.25" customHeight="1"/>
    <row r="930" s="38" customFormat="1" ht="14.25" customHeight="1"/>
    <row r="931" s="38" customFormat="1" ht="14.25" customHeight="1"/>
    <row r="932" s="38" customFormat="1" ht="14.25" customHeight="1"/>
    <row r="933" s="38" customFormat="1" ht="14.25" customHeight="1"/>
    <row r="934" s="38" customFormat="1" ht="14.25" customHeight="1"/>
    <row r="935" s="38" customFormat="1" ht="14.25" customHeight="1"/>
    <row r="936" s="38" customFormat="1" ht="14.25" customHeight="1"/>
    <row r="937" s="38" customFormat="1" ht="14.25" customHeight="1"/>
    <row r="938" s="38" customFormat="1" ht="14.25" customHeight="1"/>
    <row r="939" s="38" customFormat="1" ht="14.25" customHeight="1"/>
    <row r="940" s="38" customFormat="1" ht="14.25" customHeight="1"/>
    <row r="941" s="38" customFormat="1" ht="14.25" customHeight="1"/>
    <row r="942" s="38" customFormat="1" ht="14.25" customHeight="1"/>
    <row r="943" s="38" customFormat="1" ht="14.25" customHeight="1"/>
    <row r="944" s="38" customFormat="1" ht="14.25" customHeight="1"/>
    <row r="945" s="38" customFormat="1" ht="14.25" customHeight="1"/>
    <row r="946" s="38" customFormat="1" ht="14.25" customHeight="1"/>
    <row r="947" s="38" customFormat="1" ht="14.25" customHeight="1"/>
    <row r="948" s="38" customFormat="1" ht="14.25" customHeight="1"/>
    <row r="949" s="38" customFormat="1" ht="14.25" customHeight="1"/>
    <row r="950" s="38" customFormat="1" ht="14.25" customHeight="1"/>
    <row r="951" s="38" customFormat="1" ht="14.25" customHeight="1"/>
    <row r="952" s="38" customFormat="1" ht="14.25" customHeight="1"/>
    <row r="953" s="38" customFormat="1" ht="14.25" customHeight="1"/>
    <row r="954" s="38" customFormat="1" ht="14.25" customHeight="1"/>
    <row r="955" s="38" customFormat="1" ht="14.25" customHeight="1"/>
    <row r="956" s="38" customFormat="1" ht="14.25" customHeight="1"/>
    <row r="957" s="38" customFormat="1" ht="14.25" customHeight="1"/>
    <row r="958" s="38" customFormat="1" ht="14.25" customHeight="1"/>
    <row r="959" s="38" customFormat="1" ht="14.25" customHeight="1"/>
    <row r="960" s="38" customFormat="1" ht="14.25" customHeight="1"/>
    <row r="961" s="38" customFormat="1" ht="14.25" customHeight="1"/>
    <row r="962" s="38" customFormat="1" ht="14.25" customHeight="1"/>
    <row r="963" s="38" customFormat="1" ht="14.25" customHeight="1"/>
    <row r="964" s="38" customFormat="1" ht="14.25" customHeight="1"/>
    <row r="965" s="38" customFormat="1" ht="14.25" customHeight="1"/>
    <row r="966" s="38" customFormat="1" ht="14.25" customHeight="1"/>
    <row r="967" s="38" customFormat="1" ht="14.25" customHeight="1"/>
    <row r="968" s="38" customFormat="1" ht="14.25" customHeight="1"/>
    <row r="969" s="38" customFormat="1" ht="14.25" customHeight="1"/>
    <row r="970" s="38" customFormat="1" ht="14.25" customHeight="1"/>
    <row r="971" s="38" customFormat="1" ht="14.25" customHeight="1"/>
    <row r="972" s="38" customFormat="1" ht="14.25" customHeight="1"/>
    <row r="973" s="38" customFormat="1" ht="14.25" customHeight="1"/>
    <row r="974" s="38" customFormat="1" ht="14.25" customHeight="1"/>
    <row r="975" s="38" customFormat="1" ht="14.25" customHeight="1"/>
    <row r="976" s="38" customFormat="1" ht="14.25" customHeight="1"/>
    <row r="977" s="38" customFormat="1" ht="14.25" customHeight="1"/>
    <row r="978" s="38" customFormat="1" ht="14.25" customHeight="1"/>
    <row r="979" s="38" customFormat="1" ht="14.25" customHeight="1"/>
    <row r="980" s="38" customFormat="1" ht="14.25" customHeight="1"/>
    <row r="981" s="38" customFormat="1" ht="14.25" customHeight="1"/>
    <row r="982" s="38" customFormat="1" ht="14.25" customHeight="1"/>
    <row r="983" s="38" customFormat="1" ht="14.25" customHeight="1"/>
    <row r="984" s="38" customFormat="1" ht="14.25" customHeight="1"/>
    <row r="985" s="38" customFormat="1" ht="14.25" customHeight="1"/>
    <row r="986" s="38" customFormat="1" ht="14.25" customHeight="1"/>
    <row r="987" s="38" customFormat="1" ht="14.25" customHeight="1"/>
    <row r="988" s="38" customFormat="1" ht="14.25" customHeight="1"/>
    <row r="989" s="38" customFormat="1" ht="14.25" customHeight="1"/>
    <row r="990" s="38" customFormat="1" ht="14.25" customHeight="1"/>
    <row r="991" s="38" customFormat="1" ht="14.25" customHeight="1"/>
    <row r="992" s="38" customFormat="1" ht="14.25" customHeight="1"/>
    <row r="993" s="38" customFormat="1" ht="14.25" customHeight="1"/>
    <row r="994" s="38" customFormat="1" ht="14.25" customHeight="1"/>
    <row r="995" s="38" customFormat="1" ht="14.25" customHeight="1"/>
    <row r="996" s="38" customFormat="1" ht="14.25" customHeight="1"/>
    <row r="997" s="38" customFormat="1" ht="14.25" customHeight="1"/>
    <row r="998" s="38" customFormat="1" ht="14.25" customHeight="1"/>
    <row r="999" s="38" customFormat="1" ht="14.25" customHeight="1"/>
    <row r="1000" s="38" customFormat="1" ht="14.25" customHeight="1"/>
  </sheetData>
  <sheetProtection sheet="1" objects="1" scenarios="1"/>
  <mergeCells count="4">
    <mergeCell ref="A1:I1"/>
    <mergeCell ref="A2:I2"/>
    <mergeCell ref="A54:G54"/>
    <mergeCell ref="A55:I55"/>
  </mergeCells>
  <phoneticPr fontId="25"/>
  <pageMargins left="0.75" right="0.75" top="1" bottom="1" header="0" footer="0"/>
  <pageSetup paperSize="9" scale="79"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CCFFFF"/>
    <pageSetUpPr fitToPage="1"/>
  </sheetPr>
  <dimension ref="A1:I1000"/>
  <sheetViews>
    <sheetView workbookViewId="0">
      <pane xSplit="1" ySplit="3" topLeftCell="B4" activePane="bottomRight" state="frozen"/>
      <selection activeCell="A10" sqref="A10"/>
      <selection pane="topRight" activeCell="A10" sqref="A10"/>
      <selection pane="bottomLeft" activeCell="A10" sqref="A10"/>
      <selection pane="bottomRight" activeCell="B4" sqref="B4"/>
    </sheetView>
  </sheetViews>
  <sheetFormatPr defaultColWidth="14.44140625" defaultRowHeight="15" customHeight="1"/>
  <cols>
    <col min="1" max="2" width="12" style="38" customWidth="1"/>
    <col min="3" max="3" width="22" style="38" customWidth="1"/>
    <col min="4" max="4" width="30" style="38" customWidth="1"/>
    <col min="5" max="5" width="34" style="38" customWidth="1"/>
    <col min="6" max="6" width="7" style="38" customWidth="1"/>
    <col min="7" max="8" width="13" style="38" customWidth="1"/>
    <col min="9" max="9" width="20" style="38" customWidth="1"/>
    <col min="10" max="26" width="8.6640625" style="38" customWidth="1"/>
    <col min="27" max="16384" width="14.44140625" style="38"/>
  </cols>
  <sheetData>
    <row r="1" spans="1:9" ht="24" customHeight="1">
      <c r="A1" s="80" t="s">
        <v>154</v>
      </c>
      <c r="B1" s="81"/>
      <c r="C1" s="81"/>
      <c r="D1" s="81"/>
      <c r="E1" s="81"/>
      <c r="F1" s="81"/>
      <c r="G1" s="81"/>
      <c r="H1" s="81"/>
      <c r="I1" s="82"/>
    </row>
    <row r="2" spans="1:9" ht="15.75" customHeight="1">
      <c r="A2" s="83" t="s">
        <v>125</v>
      </c>
      <c r="B2" s="81"/>
      <c r="C2" s="81"/>
      <c r="D2" s="81"/>
      <c r="E2" s="81"/>
      <c r="F2" s="81"/>
      <c r="G2" s="81"/>
      <c r="H2" s="81"/>
      <c r="I2" s="82"/>
    </row>
    <row r="3" spans="1:9" ht="36" customHeight="1">
      <c r="A3" s="84" t="s">
        <v>126</v>
      </c>
      <c r="B3" s="84" t="s">
        <v>127</v>
      </c>
      <c r="C3" s="84" t="s">
        <v>128</v>
      </c>
      <c r="D3" s="84" t="s">
        <v>129</v>
      </c>
      <c r="E3" s="84" t="s">
        <v>130</v>
      </c>
      <c r="F3" s="84" t="s">
        <v>131</v>
      </c>
      <c r="G3" s="84" t="s">
        <v>132</v>
      </c>
      <c r="H3" s="84" t="s">
        <v>133</v>
      </c>
      <c r="I3" s="84" t="s">
        <v>14</v>
      </c>
    </row>
    <row r="4" spans="1:9" ht="18" customHeight="1">
      <c r="A4" s="97" t="str">
        <f t="shared" ref="A4:A53" si="0">IF(H4="","","使-"&amp;TEXT(ROW()-3,"00"))</f>
        <v/>
      </c>
      <c r="B4" s="85"/>
      <c r="C4" s="92"/>
      <c r="D4" s="92"/>
      <c r="E4" s="92"/>
      <c r="F4" s="91"/>
      <c r="G4" s="89"/>
      <c r="H4" s="98" t="str">
        <f t="shared" ref="H4:H53" si="1">IF(AND(F4="",G4=""),"",IF(AND(ISNUMBER(F4),ISNUMBER(G4)),F4*G4,IF(ISNUMBER(G4),G4,"")))</f>
        <v/>
      </c>
      <c r="I4" s="90"/>
    </row>
    <row r="5" spans="1:9" ht="18" customHeight="1">
      <c r="A5" s="97" t="str">
        <f t="shared" si="0"/>
        <v/>
      </c>
      <c r="B5" s="85"/>
      <c r="C5" s="92"/>
      <c r="D5" s="92"/>
      <c r="E5" s="92"/>
      <c r="F5" s="91"/>
      <c r="G5" s="89"/>
      <c r="H5" s="98" t="str">
        <f t="shared" si="1"/>
        <v/>
      </c>
      <c r="I5" s="90"/>
    </row>
    <row r="6" spans="1:9" ht="18" customHeight="1">
      <c r="A6" s="97" t="str">
        <f t="shared" si="0"/>
        <v/>
      </c>
      <c r="B6" s="85"/>
      <c r="C6" s="92"/>
      <c r="D6" s="92"/>
      <c r="E6" s="92"/>
      <c r="F6" s="91"/>
      <c r="G6" s="89"/>
      <c r="H6" s="98" t="str">
        <f t="shared" si="1"/>
        <v/>
      </c>
      <c r="I6" s="90"/>
    </row>
    <row r="7" spans="1:9" ht="18" customHeight="1">
      <c r="A7" s="97" t="str">
        <f t="shared" si="0"/>
        <v/>
      </c>
      <c r="B7" s="85"/>
      <c r="C7" s="92"/>
      <c r="D7" s="92"/>
      <c r="E7" s="92"/>
      <c r="F7" s="91"/>
      <c r="G7" s="89"/>
      <c r="H7" s="98" t="str">
        <f t="shared" si="1"/>
        <v/>
      </c>
      <c r="I7" s="90"/>
    </row>
    <row r="8" spans="1:9" ht="18" customHeight="1">
      <c r="A8" s="97" t="str">
        <f t="shared" si="0"/>
        <v/>
      </c>
      <c r="B8" s="85"/>
      <c r="C8" s="92"/>
      <c r="D8" s="92"/>
      <c r="E8" s="92"/>
      <c r="F8" s="91"/>
      <c r="G8" s="89"/>
      <c r="H8" s="98" t="str">
        <f t="shared" si="1"/>
        <v/>
      </c>
      <c r="I8" s="90"/>
    </row>
    <row r="9" spans="1:9" ht="18" customHeight="1">
      <c r="A9" s="97" t="str">
        <f t="shared" si="0"/>
        <v/>
      </c>
      <c r="B9" s="85"/>
      <c r="C9" s="92"/>
      <c r="D9" s="92"/>
      <c r="E9" s="92"/>
      <c r="F9" s="91"/>
      <c r="G9" s="89"/>
      <c r="H9" s="98" t="str">
        <f t="shared" si="1"/>
        <v/>
      </c>
      <c r="I9" s="90"/>
    </row>
    <row r="10" spans="1:9" ht="18" customHeight="1">
      <c r="A10" s="97" t="str">
        <f t="shared" si="0"/>
        <v/>
      </c>
      <c r="B10" s="85"/>
      <c r="C10" s="92"/>
      <c r="D10" s="92"/>
      <c r="E10" s="92"/>
      <c r="F10" s="91"/>
      <c r="G10" s="89"/>
      <c r="H10" s="98" t="str">
        <f t="shared" si="1"/>
        <v/>
      </c>
      <c r="I10" s="90"/>
    </row>
    <row r="11" spans="1:9" ht="18" customHeight="1">
      <c r="A11" s="97" t="str">
        <f t="shared" si="0"/>
        <v/>
      </c>
      <c r="B11" s="85"/>
      <c r="C11" s="92"/>
      <c r="D11" s="92"/>
      <c r="E11" s="92"/>
      <c r="F11" s="91"/>
      <c r="G11" s="89"/>
      <c r="H11" s="98" t="str">
        <f t="shared" si="1"/>
        <v/>
      </c>
      <c r="I11" s="90"/>
    </row>
    <row r="12" spans="1:9" ht="18" customHeight="1">
      <c r="A12" s="97" t="str">
        <f t="shared" si="0"/>
        <v/>
      </c>
      <c r="B12" s="85"/>
      <c r="C12" s="92"/>
      <c r="D12" s="92"/>
      <c r="E12" s="92"/>
      <c r="F12" s="91"/>
      <c r="G12" s="89"/>
      <c r="H12" s="98" t="str">
        <f t="shared" si="1"/>
        <v/>
      </c>
      <c r="I12" s="90"/>
    </row>
    <row r="13" spans="1:9" ht="18" customHeight="1">
      <c r="A13" s="97" t="str">
        <f t="shared" si="0"/>
        <v/>
      </c>
      <c r="B13" s="85"/>
      <c r="C13" s="92"/>
      <c r="D13" s="92"/>
      <c r="E13" s="92"/>
      <c r="F13" s="91"/>
      <c r="G13" s="89"/>
      <c r="H13" s="98" t="str">
        <f t="shared" si="1"/>
        <v/>
      </c>
      <c r="I13" s="90"/>
    </row>
    <row r="14" spans="1:9" ht="18" customHeight="1">
      <c r="A14" s="97" t="str">
        <f t="shared" si="0"/>
        <v/>
      </c>
      <c r="B14" s="85"/>
      <c r="C14" s="92"/>
      <c r="D14" s="92"/>
      <c r="E14" s="92"/>
      <c r="F14" s="91"/>
      <c r="G14" s="89"/>
      <c r="H14" s="98" t="str">
        <f t="shared" si="1"/>
        <v/>
      </c>
      <c r="I14" s="90"/>
    </row>
    <row r="15" spans="1:9" ht="18" customHeight="1">
      <c r="A15" s="97" t="str">
        <f t="shared" si="0"/>
        <v/>
      </c>
      <c r="B15" s="85"/>
      <c r="C15" s="92"/>
      <c r="D15" s="92"/>
      <c r="E15" s="92"/>
      <c r="F15" s="91"/>
      <c r="G15" s="89"/>
      <c r="H15" s="98" t="str">
        <f t="shared" si="1"/>
        <v/>
      </c>
      <c r="I15" s="90"/>
    </row>
    <row r="16" spans="1:9" ht="18" customHeight="1">
      <c r="A16" s="97" t="str">
        <f t="shared" si="0"/>
        <v/>
      </c>
      <c r="B16" s="85"/>
      <c r="C16" s="92"/>
      <c r="D16" s="92"/>
      <c r="E16" s="92"/>
      <c r="F16" s="91"/>
      <c r="G16" s="89"/>
      <c r="H16" s="98" t="str">
        <f t="shared" si="1"/>
        <v/>
      </c>
      <c r="I16" s="90"/>
    </row>
    <row r="17" spans="1:9" ht="18" customHeight="1">
      <c r="A17" s="97" t="str">
        <f t="shared" si="0"/>
        <v/>
      </c>
      <c r="B17" s="85"/>
      <c r="C17" s="92"/>
      <c r="D17" s="92"/>
      <c r="E17" s="92"/>
      <c r="F17" s="91"/>
      <c r="G17" s="89"/>
      <c r="H17" s="98" t="str">
        <f t="shared" si="1"/>
        <v/>
      </c>
      <c r="I17" s="90"/>
    </row>
    <row r="18" spans="1:9" ht="18" customHeight="1">
      <c r="A18" s="97" t="str">
        <f t="shared" si="0"/>
        <v/>
      </c>
      <c r="B18" s="85"/>
      <c r="C18" s="92"/>
      <c r="D18" s="92"/>
      <c r="E18" s="92"/>
      <c r="F18" s="91"/>
      <c r="G18" s="89"/>
      <c r="H18" s="98" t="str">
        <f t="shared" si="1"/>
        <v/>
      </c>
      <c r="I18" s="90"/>
    </row>
    <row r="19" spans="1:9" ht="18" customHeight="1">
      <c r="A19" s="97" t="str">
        <f t="shared" si="0"/>
        <v/>
      </c>
      <c r="B19" s="85"/>
      <c r="C19" s="92"/>
      <c r="D19" s="92"/>
      <c r="E19" s="92"/>
      <c r="F19" s="91"/>
      <c r="G19" s="89"/>
      <c r="H19" s="98" t="str">
        <f t="shared" si="1"/>
        <v/>
      </c>
      <c r="I19" s="90"/>
    </row>
    <row r="20" spans="1:9" ht="18" customHeight="1">
      <c r="A20" s="97" t="str">
        <f t="shared" si="0"/>
        <v/>
      </c>
      <c r="B20" s="85"/>
      <c r="C20" s="92"/>
      <c r="D20" s="92"/>
      <c r="E20" s="92"/>
      <c r="F20" s="91"/>
      <c r="G20" s="89"/>
      <c r="H20" s="98" t="str">
        <f t="shared" si="1"/>
        <v/>
      </c>
      <c r="I20" s="90"/>
    </row>
    <row r="21" spans="1:9" ht="18" customHeight="1">
      <c r="A21" s="97" t="str">
        <f t="shared" si="0"/>
        <v/>
      </c>
      <c r="B21" s="85"/>
      <c r="C21" s="92"/>
      <c r="D21" s="92"/>
      <c r="E21" s="92"/>
      <c r="F21" s="91"/>
      <c r="G21" s="89"/>
      <c r="H21" s="98" t="str">
        <f t="shared" si="1"/>
        <v/>
      </c>
      <c r="I21" s="90"/>
    </row>
    <row r="22" spans="1:9" ht="18" customHeight="1">
      <c r="A22" s="97" t="str">
        <f t="shared" si="0"/>
        <v/>
      </c>
      <c r="B22" s="85"/>
      <c r="C22" s="92"/>
      <c r="D22" s="92"/>
      <c r="E22" s="92"/>
      <c r="F22" s="91"/>
      <c r="G22" s="89"/>
      <c r="H22" s="98" t="str">
        <f t="shared" si="1"/>
        <v/>
      </c>
      <c r="I22" s="90"/>
    </row>
    <row r="23" spans="1:9" ht="18" customHeight="1">
      <c r="A23" s="97" t="str">
        <f t="shared" si="0"/>
        <v/>
      </c>
      <c r="B23" s="85"/>
      <c r="C23" s="92"/>
      <c r="D23" s="92"/>
      <c r="E23" s="92"/>
      <c r="F23" s="91"/>
      <c r="G23" s="89"/>
      <c r="H23" s="98" t="str">
        <f t="shared" si="1"/>
        <v/>
      </c>
      <c r="I23" s="90"/>
    </row>
    <row r="24" spans="1:9" ht="18" customHeight="1">
      <c r="A24" s="97" t="str">
        <f t="shared" si="0"/>
        <v/>
      </c>
      <c r="B24" s="85"/>
      <c r="C24" s="92"/>
      <c r="D24" s="92"/>
      <c r="E24" s="92"/>
      <c r="F24" s="91"/>
      <c r="G24" s="89"/>
      <c r="H24" s="98" t="str">
        <f t="shared" si="1"/>
        <v/>
      </c>
      <c r="I24" s="90"/>
    </row>
    <row r="25" spans="1:9" ht="18" customHeight="1">
      <c r="A25" s="97" t="str">
        <f t="shared" si="0"/>
        <v/>
      </c>
      <c r="B25" s="85"/>
      <c r="C25" s="92"/>
      <c r="D25" s="92"/>
      <c r="E25" s="92"/>
      <c r="F25" s="91"/>
      <c r="G25" s="89"/>
      <c r="H25" s="98" t="str">
        <f t="shared" si="1"/>
        <v/>
      </c>
      <c r="I25" s="90"/>
    </row>
    <row r="26" spans="1:9" ht="18" customHeight="1">
      <c r="A26" s="97" t="str">
        <f t="shared" si="0"/>
        <v/>
      </c>
      <c r="B26" s="85"/>
      <c r="C26" s="92"/>
      <c r="D26" s="92"/>
      <c r="E26" s="92"/>
      <c r="F26" s="91"/>
      <c r="G26" s="89"/>
      <c r="H26" s="98" t="str">
        <f t="shared" si="1"/>
        <v/>
      </c>
      <c r="I26" s="90"/>
    </row>
    <row r="27" spans="1:9" ht="18" customHeight="1">
      <c r="A27" s="97" t="str">
        <f t="shared" si="0"/>
        <v/>
      </c>
      <c r="B27" s="85"/>
      <c r="C27" s="92"/>
      <c r="D27" s="92"/>
      <c r="E27" s="92"/>
      <c r="F27" s="91"/>
      <c r="G27" s="89"/>
      <c r="H27" s="98" t="str">
        <f t="shared" si="1"/>
        <v/>
      </c>
      <c r="I27" s="90"/>
    </row>
    <row r="28" spans="1:9" ht="18" customHeight="1">
      <c r="A28" s="97" t="str">
        <f t="shared" si="0"/>
        <v/>
      </c>
      <c r="B28" s="85"/>
      <c r="C28" s="92"/>
      <c r="D28" s="92"/>
      <c r="E28" s="92"/>
      <c r="F28" s="91"/>
      <c r="G28" s="89"/>
      <c r="H28" s="98" t="str">
        <f t="shared" si="1"/>
        <v/>
      </c>
      <c r="I28" s="90"/>
    </row>
    <row r="29" spans="1:9" ht="18" customHeight="1">
      <c r="A29" s="97" t="str">
        <f t="shared" si="0"/>
        <v/>
      </c>
      <c r="B29" s="85"/>
      <c r="C29" s="92"/>
      <c r="D29" s="92"/>
      <c r="E29" s="92"/>
      <c r="F29" s="91"/>
      <c r="G29" s="89"/>
      <c r="H29" s="98" t="str">
        <f t="shared" si="1"/>
        <v/>
      </c>
      <c r="I29" s="90"/>
    </row>
    <row r="30" spans="1:9" ht="18" customHeight="1">
      <c r="A30" s="97" t="str">
        <f t="shared" si="0"/>
        <v/>
      </c>
      <c r="B30" s="85"/>
      <c r="C30" s="92"/>
      <c r="D30" s="92"/>
      <c r="E30" s="92"/>
      <c r="F30" s="91"/>
      <c r="G30" s="89"/>
      <c r="H30" s="98" t="str">
        <f t="shared" si="1"/>
        <v/>
      </c>
      <c r="I30" s="90"/>
    </row>
    <row r="31" spans="1:9" ht="18" customHeight="1">
      <c r="A31" s="97" t="str">
        <f t="shared" si="0"/>
        <v/>
      </c>
      <c r="B31" s="85"/>
      <c r="C31" s="92"/>
      <c r="D31" s="92"/>
      <c r="E31" s="92"/>
      <c r="F31" s="91"/>
      <c r="G31" s="89"/>
      <c r="H31" s="98" t="str">
        <f t="shared" si="1"/>
        <v/>
      </c>
      <c r="I31" s="90"/>
    </row>
    <row r="32" spans="1:9" ht="18" customHeight="1">
      <c r="A32" s="97" t="str">
        <f t="shared" si="0"/>
        <v/>
      </c>
      <c r="B32" s="85"/>
      <c r="C32" s="92"/>
      <c r="D32" s="92"/>
      <c r="E32" s="92"/>
      <c r="F32" s="91"/>
      <c r="G32" s="89"/>
      <c r="H32" s="98" t="str">
        <f t="shared" si="1"/>
        <v/>
      </c>
      <c r="I32" s="90"/>
    </row>
    <row r="33" spans="1:9" ht="18" customHeight="1">
      <c r="A33" s="97" t="str">
        <f t="shared" si="0"/>
        <v/>
      </c>
      <c r="B33" s="85"/>
      <c r="C33" s="92"/>
      <c r="D33" s="92"/>
      <c r="E33" s="92"/>
      <c r="F33" s="91"/>
      <c r="G33" s="89"/>
      <c r="H33" s="98" t="str">
        <f t="shared" si="1"/>
        <v/>
      </c>
      <c r="I33" s="90"/>
    </row>
    <row r="34" spans="1:9" ht="18" customHeight="1">
      <c r="A34" s="97" t="str">
        <f t="shared" si="0"/>
        <v/>
      </c>
      <c r="B34" s="85"/>
      <c r="C34" s="92"/>
      <c r="D34" s="92"/>
      <c r="E34" s="92"/>
      <c r="F34" s="91"/>
      <c r="G34" s="89"/>
      <c r="H34" s="98" t="str">
        <f t="shared" si="1"/>
        <v/>
      </c>
      <c r="I34" s="90"/>
    </row>
    <row r="35" spans="1:9" ht="18" customHeight="1">
      <c r="A35" s="97" t="str">
        <f t="shared" si="0"/>
        <v/>
      </c>
      <c r="B35" s="85"/>
      <c r="C35" s="92"/>
      <c r="D35" s="92"/>
      <c r="E35" s="92"/>
      <c r="F35" s="91"/>
      <c r="G35" s="89"/>
      <c r="H35" s="98" t="str">
        <f t="shared" si="1"/>
        <v/>
      </c>
      <c r="I35" s="90"/>
    </row>
    <row r="36" spans="1:9" ht="18" customHeight="1">
      <c r="A36" s="97" t="str">
        <f t="shared" si="0"/>
        <v/>
      </c>
      <c r="B36" s="85"/>
      <c r="C36" s="92"/>
      <c r="D36" s="92"/>
      <c r="E36" s="92"/>
      <c r="F36" s="91"/>
      <c r="G36" s="89"/>
      <c r="H36" s="98" t="str">
        <f t="shared" si="1"/>
        <v/>
      </c>
      <c r="I36" s="90"/>
    </row>
    <row r="37" spans="1:9" ht="18" customHeight="1">
      <c r="A37" s="97" t="str">
        <f t="shared" si="0"/>
        <v/>
      </c>
      <c r="B37" s="85"/>
      <c r="C37" s="92"/>
      <c r="D37" s="92"/>
      <c r="E37" s="92"/>
      <c r="F37" s="91"/>
      <c r="G37" s="89"/>
      <c r="H37" s="98" t="str">
        <f t="shared" si="1"/>
        <v/>
      </c>
      <c r="I37" s="90"/>
    </row>
    <row r="38" spans="1:9" ht="18" customHeight="1">
      <c r="A38" s="97" t="str">
        <f t="shared" si="0"/>
        <v/>
      </c>
      <c r="B38" s="85"/>
      <c r="C38" s="92"/>
      <c r="D38" s="92"/>
      <c r="E38" s="92"/>
      <c r="F38" s="91"/>
      <c r="G38" s="89"/>
      <c r="H38" s="98" t="str">
        <f t="shared" si="1"/>
        <v/>
      </c>
      <c r="I38" s="90"/>
    </row>
    <row r="39" spans="1:9" ht="18" customHeight="1">
      <c r="A39" s="97" t="str">
        <f t="shared" si="0"/>
        <v/>
      </c>
      <c r="B39" s="85"/>
      <c r="C39" s="92"/>
      <c r="D39" s="92"/>
      <c r="E39" s="92"/>
      <c r="F39" s="91"/>
      <c r="G39" s="89"/>
      <c r="H39" s="98" t="str">
        <f t="shared" si="1"/>
        <v/>
      </c>
      <c r="I39" s="90"/>
    </row>
    <row r="40" spans="1:9" ht="18" customHeight="1">
      <c r="A40" s="97" t="str">
        <f t="shared" si="0"/>
        <v/>
      </c>
      <c r="B40" s="85"/>
      <c r="C40" s="92"/>
      <c r="D40" s="92"/>
      <c r="E40" s="92"/>
      <c r="F40" s="91"/>
      <c r="G40" s="89"/>
      <c r="H40" s="98" t="str">
        <f t="shared" si="1"/>
        <v/>
      </c>
      <c r="I40" s="90"/>
    </row>
    <row r="41" spans="1:9" ht="18" customHeight="1">
      <c r="A41" s="97" t="str">
        <f t="shared" si="0"/>
        <v/>
      </c>
      <c r="B41" s="85"/>
      <c r="C41" s="92"/>
      <c r="D41" s="92"/>
      <c r="E41" s="92"/>
      <c r="F41" s="91"/>
      <c r="G41" s="89"/>
      <c r="H41" s="98" t="str">
        <f t="shared" si="1"/>
        <v/>
      </c>
      <c r="I41" s="90"/>
    </row>
    <row r="42" spans="1:9" ht="18" customHeight="1">
      <c r="A42" s="97" t="str">
        <f t="shared" si="0"/>
        <v/>
      </c>
      <c r="B42" s="85"/>
      <c r="C42" s="92"/>
      <c r="D42" s="92"/>
      <c r="E42" s="92"/>
      <c r="F42" s="91"/>
      <c r="G42" s="89"/>
      <c r="H42" s="98" t="str">
        <f t="shared" si="1"/>
        <v/>
      </c>
      <c r="I42" s="90"/>
    </row>
    <row r="43" spans="1:9" ht="18" customHeight="1">
      <c r="A43" s="97" t="str">
        <f t="shared" si="0"/>
        <v/>
      </c>
      <c r="B43" s="85"/>
      <c r="C43" s="92"/>
      <c r="D43" s="92"/>
      <c r="E43" s="92"/>
      <c r="F43" s="91"/>
      <c r="G43" s="89"/>
      <c r="H43" s="98" t="str">
        <f t="shared" si="1"/>
        <v/>
      </c>
      <c r="I43" s="90"/>
    </row>
    <row r="44" spans="1:9" ht="18" customHeight="1">
      <c r="A44" s="97" t="str">
        <f t="shared" si="0"/>
        <v/>
      </c>
      <c r="B44" s="85"/>
      <c r="C44" s="92"/>
      <c r="D44" s="92"/>
      <c r="E44" s="92"/>
      <c r="F44" s="91"/>
      <c r="G44" s="89"/>
      <c r="H44" s="98" t="str">
        <f t="shared" si="1"/>
        <v/>
      </c>
      <c r="I44" s="90"/>
    </row>
    <row r="45" spans="1:9" ht="18" customHeight="1">
      <c r="A45" s="97" t="str">
        <f t="shared" si="0"/>
        <v/>
      </c>
      <c r="B45" s="85"/>
      <c r="C45" s="92"/>
      <c r="D45" s="92"/>
      <c r="E45" s="92"/>
      <c r="F45" s="91"/>
      <c r="G45" s="89"/>
      <c r="H45" s="98" t="str">
        <f t="shared" si="1"/>
        <v/>
      </c>
      <c r="I45" s="90"/>
    </row>
    <row r="46" spans="1:9" ht="18" customHeight="1">
      <c r="A46" s="97" t="str">
        <f t="shared" si="0"/>
        <v/>
      </c>
      <c r="B46" s="85"/>
      <c r="C46" s="92"/>
      <c r="D46" s="92"/>
      <c r="E46" s="92"/>
      <c r="F46" s="91"/>
      <c r="G46" s="89"/>
      <c r="H46" s="98" t="str">
        <f t="shared" si="1"/>
        <v/>
      </c>
      <c r="I46" s="90"/>
    </row>
    <row r="47" spans="1:9" ht="18" customHeight="1">
      <c r="A47" s="97" t="str">
        <f t="shared" si="0"/>
        <v/>
      </c>
      <c r="B47" s="85"/>
      <c r="C47" s="92"/>
      <c r="D47" s="92"/>
      <c r="E47" s="92"/>
      <c r="F47" s="91"/>
      <c r="G47" s="89"/>
      <c r="H47" s="98" t="str">
        <f t="shared" si="1"/>
        <v/>
      </c>
      <c r="I47" s="90"/>
    </row>
    <row r="48" spans="1:9" ht="18" customHeight="1">
      <c r="A48" s="97" t="str">
        <f t="shared" si="0"/>
        <v/>
      </c>
      <c r="B48" s="85"/>
      <c r="C48" s="92"/>
      <c r="D48" s="92"/>
      <c r="E48" s="92"/>
      <c r="F48" s="91"/>
      <c r="G48" s="89"/>
      <c r="H48" s="98" t="str">
        <f t="shared" si="1"/>
        <v/>
      </c>
      <c r="I48" s="90"/>
    </row>
    <row r="49" spans="1:9" ht="18" customHeight="1">
      <c r="A49" s="97" t="str">
        <f t="shared" si="0"/>
        <v/>
      </c>
      <c r="B49" s="85"/>
      <c r="C49" s="92"/>
      <c r="D49" s="92"/>
      <c r="E49" s="92"/>
      <c r="F49" s="91"/>
      <c r="G49" s="89"/>
      <c r="H49" s="98" t="str">
        <f t="shared" si="1"/>
        <v/>
      </c>
      <c r="I49" s="90"/>
    </row>
    <row r="50" spans="1:9" ht="18" customHeight="1">
      <c r="A50" s="97" t="str">
        <f t="shared" si="0"/>
        <v/>
      </c>
      <c r="B50" s="85"/>
      <c r="C50" s="92"/>
      <c r="D50" s="92"/>
      <c r="E50" s="92"/>
      <c r="F50" s="91"/>
      <c r="G50" s="89"/>
      <c r="H50" s="98" t="str">
        <f t="shared" si="1"/>
        <v/>
      </c>
      <c r="I50" s="90"/>
    </row>
    <row r="51" spans="1:9" ht="18" customHeight="1">
      <c r="A51" s="97" t="str">
        <f t="shared" si="0"/>
        <v/>
      </c>
      <c r="B51" s="85"/>
      <c r="C51" s="92"/>
      <c r="D51" s="92"/>
      <c r="E51" s="92"/>
      <c r="F51" s="91"/>
      <c r="G51" s="89"/>
      <c r="H51" s="98" t="str">
        <f t="shared" si="1"/>
        <v/>
      </c>
      <c r="I51" s="90"/>
    </row>
    <row r="52" spans="1:9" ht="18" customHeight="1">
      <c r="A52" s="97" t="str">
        <f t="shared" si="0"/>
        <v/>
      </c>
      <c r="B52" s="85"/>
      <c r="C52" s="92"/>
      <c r="D52" s="92"/>
      <c r="E52" s="92"/>
      <c r="F52" s="91"/>
      <c r="G52" s="89"/>
      <c r="H52" s="98" t="str">
        <f t="shared" si="1"/>
        <v/>
      </c>
      <c r="I52" s="90"/>
    </row>
    <row r="53" spans="1:9" ht="18" customHeight="1">
      <c r="A53" s="97" t="str">
        <f t="shared" si="0"/>
        <v/>
      </c>
      <c r="B53" s="85"/>
      <c r="C53" s="92"/>
      <c r="D53" s="92"/>
      <c r="E53" s="92"/>
      <c r="F53" s="91"/>
      <c r="G53" s="89"/>
      <c r="H53" s="98" t="str">
        <f t="shared" si="1"/>
        <v/>
      </c>
      <c r="I53" s="90"/>
    </row>
    <row r="54" spans="1:9" ht="21.75" customHeight="1">
      <c r="A54" s="93" t="s">
        <v>137</v>
      </c>
      <c r="B54" s="94"/>
      <c r="C54" s="94"/>
      <c r="D54" s="94"/>
      <c r="E54" s="94"/>
      <c r="F54" s="94"/>
      <c r="G54" s="95"/>
      <c r="H54" s="99">
        <f>SUM(H4:H53)</f>
        <v>0</v>
      </c>
      <c r="I54" s="96"/>
    </row>
    <row r="55" spans="1:9" ht="15.75" customHeight="1">
      <c r="A55" s="100" t="str">
        <f>IF(COUNTA(C4:C53)=0,"（入力なし）","計 "&amp;COUNTA(C4:C53)&amp;" 件　　証憑番号：使-01 ～ 使-"&amp;TEXT(COUNTA(C4:C53),"00"))</f>
        <v>（入力なし）</v>
      </c>
      <c r="B55" s="101"/>
      <c r="C55" s="101"/>
      <c r="D55" s="101"/>
      <c r="E55" s="101"/>
      <c r="F55" s="101"/>
      <c r="G55" s="101"/>
      <c r="H55" s="101"/>
      <c r="I55" s="101"/>
    </row>
    <row r="56" spans="1:9" ht="14.25" customHeight="1"/>
    <row r="57" spans="1:9" ht="14.25" customHeight="1"/>
    <row r="58" spans="1:9" ht="14.25" customHeight="1"/>
    <row r="59" spans="1:9" ht="14.25" customHeight="1"/>
    <row r="60" spans="1:9" ht="14.25" customHeight="1"/>
    <row r="61" spans="1:9" ht="14.25" customHeight="1"/>
    <row r="62" spans="1:9" ht="14.25" customHeight="1"/>
    <row r="63" spans="1:9" ht="14.25" customHeight="1"/>
    <row r="64" spans="1:9" ht="14.25" customHeight="1"/>
    <row r="65" s="38" customFormat="1" ht="14.25" customHeight="1"/>
    <row r="66" s="38" customFormat="1" ht="14.25" customHeight="1"/>
    <row r="67" s="38" customFormat="1" ht="14.25" customHeight="1"/>
    <row r="68" s="38" customFormat="1" ht="14.25" customHeight="1"/>
    <row r="69" s="38" customFormat="1" ht="14.25" customHeight="1"/>
    <row r="70" s="38" customFormat="1" ht="14.25" customHeight="1"/>
    <row r="71" s="38" customFormat="1" ht="14.25" customHeight="1"/>
    <row r="72" s="38" customFormat="1" ht="14.25" customHeight="1"/>
    <row r="73" s="38" customFormat="1" ht="14.25" customHeight="1"/>
    <row r="74" s="38" customFormat="1" ht="14.25" customHeight="1"/>
    <row r="75" s="38" customFormat="1" ht="14.25" customHeight="1"/>
    <row r="76" s="38" customFormat="1" ht="14.25" customHeight="1"/>
    <row r="77" s="38" customFormat="1" ht="14.25" customHeight="1"/>
    <row r="78" s="38" customFormat="1" ht="14.25" customHeight="1"/>
    <row r="79" s="38" customFormat="1" ht="14.25" customHeight="1"/>
    <row r="80" s="38" customFormat="1" ht="14.25" customHeight="1"/>
    <row r="81" s="38" customFormat="1" ht="14.25" customHeight="1"/>
    <row r="82" s="38" customFormat="1" ht="14.25" customHeight="1"/>
    <row r="83" s="38" customFormat="1" ht="14.25" customHeight="1"/>
    <row r="84" s="38" customFormat="1" ht="14.25" customHeight="1"/>
    <row r="85" s="38" customFormat="1" ht="14.25" customHeight="1"/>
    <row r="86" s="38" customFormat="1" ht="14.25" customHeight="1"/>
    <row r="87" s="38" customFormat="1" ht="14.25" customHeight="1"/>
    <row r="88" s="38" customFormat="1" ht="14.25" customHeight="1"/>
    <row r="89" s="38" customFormat="1" ht="14.25" customHeight="1"/>
    <row r="90" s="38" customFormat="1" ht="14.25" customHeight="1"/>
    <row r="91" s="38" customFormat="1" ht="14.25" customHeight="1"/>
    <row r="92" s="38" customFormat="1" ht="14.25" customHeight="1"/>
    <row r="93" s="38" customFormat="1" ht="14.25" customHeight="1"/>
    <row r="94" s="38" customFormat="1" ht="14.25" customHeight="1"/>
    <row r="95" s="38" customFormat="1" ht="14.25" customHeight="1"/>
    <row r="96" s="38" customFormat="1" ht="14.25" customHeight="1"/>
    <row r="97" s="38" customFormat="1" ht="14.25" customHeight="1"/>
    <row r="98" s="38" customFormat="1" ht="14.25" customHeight="1"/>
    <row r="99" s="38" customFormat="1" ht="14.25" customHeight="1"/>
    <row r="100" s="38" customFormat="1" ht="14.25" customHeight="1"/>
    <row r="101" s="38" customFormat="1" ht="14.25" customHeight="1"/>
    <row r="102" s="38" customFormat="1" ht="14.25" customHeight="1"/>
    <row r="103" s="38" customFormat="1" ht="14.25" customHeight="1"/>
    <row r="104" s="38" customFormat="1" ht="14.25" customHeight="1"/>
    <row r="105" s="38" customFormat="1" ht="14.25" customHeight="1"/>
    <row r="106" s="38" customFormat="1" ht="14.25" customHeight="1"/>
    <row r="107" s="38" customFormat="1" ht="14.25" customHeight="1"/>
    <row r="108" s="38" customFormat="1" ht="14.25" customHeight="1"/>
    <row r="109" s="38" customFormat="1" ht="14.25" customHeight="1"/>
    <row r="110" s="38" customFormat="1" ht="14.25" customHeight="1"/>
    <row r="111" s="38" customFormat="1" ht="14.25" customHeight="1"/>
    <row r="112" s="38" customFormat="1" ht="14.25" customHeight="1"/>
    <row r="113" s="38" customFormat="1" ht="14.25" customHeight="1"/>
    <row r="114" s="38" customFormat="1" ht="14.25" customHeight="1"/>
    <row r="115" s="38" customFormat="1" ht="14.25" customHeight="1"/>
    <row r="116" s="38" customFormat="1" ht="14.25" customHeight="1"/>
    <row r="117" s="38" customFormat="1" ht="14.25" customHeight="1"/>
    <row r="118" s="38" customFormat="1" ht="14.25" customHeight="1"/>
    <row r="119" s="38" customFormat="1" ht="14.25" customHeight="1"/>
    <row r="120" s="38" customFormat="1" ht="14.25" customHeight="1"/>
    <row r="121" s="38" customFormat="1" ht="14.25" customHeight="1"/>
    <row r="122" s="38" customFormat="1" ht="14.25" customHeight="1"/>
    <row r="123" s="38" customFormat="1" ht="14.25" customHeight="1"/>
    <row r="124" s="38" customFormat="1" ht="14.25" customHeight="1"/>
    <row r="125" s="38" customFormat="1" ht="14.25" customHeight="1"/>
    <row r="126" s="38" customFormat="1" ht="14.25" customHeight="1"/>
    <row r="127" s="38" customFormat="1" ht="14.25" customHeight="1"/>
    <row r="128" s="38" customFormat="1" ht="14.25" customHeight="1"/>
    <row r="129" s="38" customFormat="1" ht="14.25" customHeight="1"/>
    <row r="130" s="38" customFormat="1" ht="14.25" customHeight="1"/>
    <row r="131" s="38" customFormat="1" ht="14.25" customHeight="1"/>
    <row r="132" s="38" customFormat="1" ht="14.25" customHeight="1"/>
    <row r="133" s="38" customFormat="1" ht="14.25" customHeight="1"/>
    <row r="134" s="38" customFormat="1" ht="14.25" customHeight="1"/>
    <row r="135" s="38" customFormat="1" ht="14.25" customHeight="1"/>
    <row r="136" s="38" customFormat="1" ht="14.25" customHeight="1"/>
    <row r="137" s="38" customFormat="1" ht="14.25" customHeight="1"/>
    <row r="138" s="38" customFormat="1" ht="14.25" customHeight="1"/>
    <row r="139" s="38" customFormat="1" ht="14.25" customHeight="1"/>
    <row r="140" s="38" customFormat="1" ht="14.25" customHeight="1"/>
    <row r="141" s="38" customFormat="1" ht="14.25" customHeight="1"/>
    <row r="142" s="38" customFormat="1" ht="14.25" customHeight="1"/>
    <row r="143" s="38" customFormat="1" ht="14.25" customHeight="1"/>
    <row r="144" s="38" customFormat="1" ht="14.25" customHeight="1"/>
    <row r="145" s="38" customFormat="1" ht="14.25" customHeight="1"/>
    <row r="146" s="38" customFormat="1" ht="14.25" customHeight="1"/>
    <row r="147" s="38" customFormat="1" ht="14.25" customHeight="1"/>
    <row r="148" s="38" customFormat="1" ht="14.25" customHeight="1"/>
    <row r="149" s="38" customFormat="1" ht="14.25" customHeight="1"/>
    <row r="150" s="38" customFormat="1" ht="14.25" customHeight="1"/>
    <row r="151" s="38" customFormat="1" ht="14.25" customHeight="1"/>
    <row r="152" s="38" customFormat="1" ht="14.25" customHeight="1"/>
    <row r="153" s="38" customFormat="1" ht="14.25" customHeight="1"/>
    <row r="154" s="38" customFormat="1" ht="14.25" customHeight="1"/>
    <row r="155" s="38" customFormat="1" ht="14.25" customHeight="1"/>
    <row r="156" s="38" customFormat="1" ht="14.25" customHeight="1"/>
    <row r="157" s="38" customFormat="1" ht="14.25" customHeight="1"/>
    <row r="158" s="38" customFormat="1" ht="14.25" customHeight="1"/>
    <row r="159" s="38" customFormat="1" ht="14.25" customHeight="1"/>
    <row r="160" s="38" customFormat="1" ht="14.25" customHeight="1"/>
    <row r="161" s="38" customFormat="1" ht="14.25" customHeight="1"/>
    <row r="162" s="38" customFormat="1" ht="14.25" customHeight="1"/>
    <row r="163" s="38" customFormat="1" ht="14.25" customHeight="1"/>
    <row r="164" s="38" customFormat="1" ht="14.25" customHeight="1"/>
    <row r="165" s="38" customFormat="1" ht="14.25" customHeight="1"/>
    <row r="166" s="38" customFormat="1" ht="14.25" customHeight="1"/>
    <row r="167" s="38" customFormat="1" ht="14.25" customHeight="1"/>
    <row r="168" s="38" customFormat="1" ht="14.25" customHeight="1"/>
    <row r="169" s="38" customFormat="1" ht="14.25" customHeight="1"/>
    <row r="170" s="38" customFormat="1" ht="14.25" customHeight="1"/>
    <row r="171" s="38" customFormat="1" ht="14.25" customHeight="1"/>
    <row r="172" s="38" customFormat="1" ht="14.25" customHeight="1"/>
    <row r="173" s="38" customFormat="1" ht="14.25" customHeight="1"/>
    <row r="174" s="38" customFormat="1" ht="14.25" customHeight="1"/>
    <row r="175" s="38" customFormat="1" ht="14.25" customHeight="1"/>
    <row r="176" s="38" customFormat="1" ht="14.25" customHeight="1"/>
    <row r="177" s="38" customFormat="1" ht="14.25" customHeight="1"/>
    <row r="178" s="38" customFormat="1" ht="14.25" customHeight="1"/>
    <row r="179" s="38" customFormat="1" ht="14.25" customHeight="1"/>
    <row r="180" s="38" customFormat="1" ht="14.25" customHeight="1"/>
    <row r="181" s="38" customFormat="1" ht="14.25" customHeight="1"/>
    <row r="182" s="38" customFormat="1" ht="14.25" customHeight="1"/>
    <row r="183" s="38" customFormat="1" ht="14.25" customHeight="1"/>
    <row r="184" s="38" customFormat="1" ht="14.25" customHeight="1"/>
    <row r="185" s="38" customFormat="1" ht="14.25" customHeight="1"/>
    <row r="186" s="38" customFormat="1" ht="14.25" customHeight="1"/>
    <row r="187" s="38" customFormat="1" ht="14.25" customHeight="1"/>
    <row r="188" s="38" customFormat="1" ht="14.25" customHeight="1"/>
    <row r="189" s="38" customFormat="1" ht="14.25" customHeight="1"/>
    <row r="190" s="38" customFormat="1" ht="14.25" customHeight="1"/>
    <row r="191" s="38" customFormat="1" ht="14.25" customHeight="1"/>
    <row r="192" s="38" customFormat="1" ht="14.25" customHeight="1"/>
    <row r="193" s="38" customFormat="1" ht="14.25" customHeight="1"/>
    <row r="194" s="38" customFormat="1" ht="14.25" customHeight="1"/>
    <row r="195" s="38" customFormat="1" ht="14.25" customHeight="1"/>
    <row r="196" s="38" customFormat="1" ht="14.25" customHeight="1"/>
    <row r="197" s="38" customFormat="1" ht="14.25" customHeight="1"/>
    <row r="198" s="38" customFormat="1" ht="14.25" customHeight="1"/>
    <row r="199" s="38" customFormat="1" ht="14.25" customHeight="1"/>
    <row r="200" s="38" customFormat="1" ht="14.25" customHeight="1"/>
    <row r="201" s="38" customFormat="1" ht="14.25" customHeight="1"/>
    <row r="202" s="38" customFormat="1" ht="14.25" customHeight="1"/>
    <row r="203" s="38" customFormat="1" ht="14.25" customHeight="1"/>
    <row r="204" s="38" customFormat="1" ht="14.25" customHeight="1"/>
    <row r="205" s="38" customFormat="1" ht="14.25" customHeight="1"/>
    <row r="206" s="38" customFormat="1" ht="14.25" customHeight="1"/>
    <row r="207" s="38" customFormat="1" ht="14.25" customHeight="1"/>
    <row r="208" s="38" customFormat="1" ht="14.25" customHeight="1"/>
    <row r="209" s="38" customFormat="1" ht="14.25" customHeight="1"/>
    <row r="210" s="38" customFormat="1" ht="14.25" customHeight="1"/>
    <row r="211" s="38" customFormat="1" ht="14.25" customHeight="1"/>
    <row r="212" s="38" customFormat="1" ht="14.25" customHeight="1"/>
    <row r="213" s="38" customFormat="1" ht="14.25" customHeight="1"/>
    <row r="214" s="38" customFormat="1" ht="14.25" customHeight="1"/>
    <row r="215" s="38" customFormat="1" ht="14.25" customHeight="1"/>
    <row r="216" s="38" customFormat="1" ht="14.25" customHeight="1"/>
    <row r="217" s="38" customFormat="1" ht="14.25" customHeight="1"/>
    <row r="218" s="38" customFormat="1" ht="14.25" customHeight="1"/>
    <row r="219" s="38" customFormat="1" ht="14.25" customHeight="1"/>
    <row r="220" s="38" customFormat="1" ht="14.25" customHeight="1"/>
    <row r="221" s="38" customFormat="1" ht="14.25" customHeight="1"/>
    <row r="222" s="38" customFormat="1" ht="14.25" customHeight="1"/>
    <row r="223" s="38" customFormat="1" ht="14.25" customHeight="1"/>
    <row r="224" s="38" customFormat="1" ht="14.25" customHeight="1"/>
    <row r="225" s="38" customFormat="1" ht="14.25" customHeight="1"/>
    <row r="226" s="38" customFormat="1" ht="14.25" customHeight="1"/>
    <row r="227" s="38" customFormat="1" ht="14.25" customHeight="1"/>
    <row r="228" s="38" customFormat="1" ht="14.25" customHeight="1"/>
    <row r="229" s="38" customFormat="1" ht="14.25" customHeight="1"/>
    <row r="230" s="38" customFormat="1" ht="14.25" customHeight="1"/>
    <row r="231" s="38" customFormat="1" ht="14.25" customHeight="1"/>
    <row r="232" s="38" customFormat="1" ht="14.25" customHeight="1"/>
    <row r="233" s="38" customFormat="1" ht="14.25" customHeight="1"/>
    <row r="234" s="38" customFormat="1" ht="14.25" customHeight="1"/>
    <row r="235" s="38" customFormat="1" ht="14.25" customHeight="1"/>
    <row r="236" s="38" customFormat="1" ht="14.25" customHeight="1"/>
    <row r="237" s="38" customFormat="1" ht="14.25" customHeight="1"/>
    <row r="238" s="38" customFormat="1" ht="14.25" customHeight="1"/>
    <row r="239" s="38" customFormat="1" ht="14.25" customHeight="1"/>
    <row r="240" s="38" customFormat="1" ht="14.25" customHeight="1"/>
    <row r="241" s="38" customFormat="1" ht="14.25" customHeight="1"/>
    <row r="242" s="38" customFormat="1" ht="14.25" customHeight="1"/>
    <row r="243" s="38" customFormat="1" ht="14.25" customHeight="1"/>
    <row r="244" s="38" customFormat="1" ht="14.25" customHeight="1"/>
    <row r="245" s="38" customFormat="1" ht="14.25" customHeight="1"/>
    <row r="246" s="38" customFormat="1" ht="14.25" customHeight="1"/>
    <row r="247" s="38" customFormat="1" ht="14.25" customHeight="1"/>
    <row r="248" s="38" customFormat="1" ht="14.25" customHeight="1"/>
    <row r="249" s="38" customFormat="1" ht="14.25" customHeight="1"/>
    <row r="250" s="38" customFormat="1" ht="14.25" customHeight="1"/>
    <row r="251" s="38" customFormat="1" ht="14.25" customHeight="1"/>
    <row r="252" s="38" customFormat="1" ht="14.25" customHeight="1"/>
    <row r="253" s="38" customFormat="1" ht="14.25" customHeight="1"/>
    <row r="254" s="38" customFormat="1" ht="14.25" customHeight="1"/>
    <row r="255" s="38" customFormat="1" ht="14.25" customHeight="1"/>
    <row r="256" s="38" customFormat="1" ht="14.25" customHeight="1"/>
    <row r="257" s="38" customFormat="1" ht="14.25" customHeight="1"/>
    <row r="258" s="38" customFormat="1" ht="14.25" customHeight="1"/>
    <row r="259" s="38" customFormat="1" ht="14.25" customHeight="1"/>
    <row r="260" s="38" customFormat="1" ht="14.25" customHeight="1"/>
    <row r="261" s="38" customFormat="1" ht="14.25" customHeight="1"/>
    <row r="262" s="38" customFormat="1" ht="14.25" customHeight="1"/>
    <row r="263" s="38" customFormat="1" ht="14.25" customHeight="1"/>
    <row r="264" s="38" customFormat="1" ht="14.25" customHeight="1"/>
    <row r="265" s="38" customFormat="1" ht="14.25" customHeight="1"/>
    <row r="266" s="38" customFormat="1" ht="14.25" customHeight="1"/>
    <row r="267" s="38" customFormat="1" ht="14.25" customHeight="1"/>
    <row r="268" s="38" customFormat="1" ht="14.25" customHeight="1"/>
    <row r="269" s="38" customFormat="1" ht="14.25" customHeight="1"/>
    <row r="270" s="38" customFormat="1" ht="14.25" customHeight="1"/>
    <row r="271" s="38" customFormat="1" ht="14.25" customHeight="1"/>
    <row r="272" s="38" customFormat="1" ht="14.25" customHeight="1"/>
    <row r="273" s="38" customFormat="1" ht="14.25" customHeight="1"/>
    <row r="274" s="38" customFormat="1" ht="14.25" customHeight="1"/>
    <row r="275" s="38" customFormat="1" ht="14.25" customHeight="1"/>
    <row r="276" s="38" customFormat="1" ht="14.25" customHeight="1"/>
    <row r="277" s="38" customFormat="1" ht="14.25" customHeight="1"/>
    <row r="278" s="38" customFormat="1" ht="14.25" customHeight="1"/>
    <row r="279" s="38" customFormat="1" ht="14.25" customHeight="1"/>
    <row r="280" s="38" customFormat="1" ht="14.25" customHeight="1"/>
    <row r="281" s="38" customFormat="1" ht="14.25" customHeight="1"/>
    <row r="282" s="38" customFormat="1" ht="14.25" customHeight="1"/>
    <row r="283" s="38" customFormat="1" ht="14.25" customHeight="1"/>
    <row r="284" s="38" customFormat="1" ht="14.25" customHeight="1"/>
    <row r="285" s="38" customFormat="1" ht="14.25" customHeight="1"/>
    <row r="286" s="38" customFormat="1" ht="14.25" customHeight="1"/>
    <row r="287" s="38" customFormat="1" ht="14.25" customHeight="1"/>
    <row r="288" s="38" customFormat="1" ht="14.25" customHeight="1"/>
    <row r="289" s="38" customFormat="1" ht="14.25" customHeight="1"/>
    <row r="290" s="38" customFormat="1" ht="14.25" customHeight="1"/>
    <row r="291" s="38" customFormat="1" ht="14.25" customHeight="1"/>
    <row r="292" s="38" customFormat="1" ht="14.25" customHeight="1"/>
    <row r="293" s="38" customFormat="1" ht="14.25" customHeight="1"/>
    <row r="294" s="38" customFormat="1" ht="14.25" customHeight="1"/>
    <row r="295" s="38" customFormat="1" ht="14.25" customHeight="1"/>
    <row r="296" s="38" customFormat="1" ht="14.25" customHeight="1"/>
    <row r="297" s="38" customFormat="1" ht="14.25" customHeight="1"/>
    <row r="298" s="38" customFormat="1" ht="14.25" customHeight="1"/>
    <row r="299" s="38" customFormat="1" ht="14.25" customHeight="1"/>
    <row r="300" s="38" customFormat="1" ht="14.25" customHeight="1"/>
    <row r="301" s="38" customFormat="1" ht="14.25" customHeight="1"/>
    <row r="302" s="38" customFormat="1" ht="14.25" customHeight="1"/>
    <row r="303" s="38" customFormat="1" ht="14.25" customHeight="1"/>
    <row r="304" s="38" customFormat="1" ht="14.25" customHeight="1"/>
    <row r="305" s="38" customFormat="1" ht="14.25" customHeight="1"/>
    <row r="306" s="38" customFormat="1" ht="14.25" customHeight="1"/>
    <row r="307" s="38" customFormat="1" ht="14.25" customHeight="1"/>
    <row r="308" s="38" customFormat="1" ht="14.25" customHeight="1"/>
    <row r="309" s="38" customFormat="1" ht="14.25" customHeight="1"/>
    <row r="310" s="38" customFormat="1" ht="14.25" customHeight="1"/>
    <row r="311" s="38" customFormat="1" ht="14.25" customHeight="1"/>
    <row r="312" s="38" customFormat="1" ht="14.25" customHeight="1"/>
    <row r="313" s="38" customFormat="1" ht="14.25" customHeight="1"/>
    <row r="314" s="38" customFormat="1" ht="14.25" customHeight="1"/>
    <row r="315" s="38" customFormat="1" ht="14.25" customHeight="1"/>
    <row r="316" s="38" customFormat="1" ht="14.25" customHeight="1"/>
    <row r="317" s="38" customFormat="1" ht="14.25" customHeight="1"/>
    <row r="318" s="38" customFormat="1" ht="14.25" customHeight="1"/>
    <row r="319" s="38" customFormat="1" ht="14.25" customHeight="1"/>
    <row r="320" s="38" customFormat="1" ht="14.25" customHeight="1"/>
    <row r="321" s="38" customFormat="1" ht="14.25" customHeight="1"/>
    <row r="322" s="38" customFormat="1" ht="14.25" customHeight="1"/>
    <row r="323" s="38" customFormat="1" ht="14.25" customHeight="1"/>
    <row r="324" s="38" customFormat="1" ht="14.25" customHeight="1"/>
    <row r="325" s="38" customFormat="1" ht="14.25" customHeight="1"/>
    <row r="326" s="38" customFormat="1" ht="14.25" customHeight="1"/>
    <row r="327" s="38" customFormat="1" ht="14.25" customHeight="1"/>
    <row r="328" s="38" customFormat="1" ht="14.25" customHeight="1"/>
    <row r="329" s="38" customFormat="1" ht="14.25" customHeight="1"/>
    <row r="330" s="38" customFormat="1" ht="14.25" customHeight="1"/>
    <row r="331" s="38" customFormat="1" ht="14.25" customHeight="1"/>
    <row r="332" s="38" customFormat="1" ht="14.25" customHeight="1"/>
    <row r="333" s="38" customFormat="1" ht="14.25" customHeight="1"/>
    <row r="334" s="38" customFormat="1" ht="14.25" customHeight="1"/>
    <row r="335" s="38" customFormat="1" ht="14.25" customHeight="1"/>
    <row r="336" s="38" customFormat="1" ht="14.25" customHeight="1"/>
    <row r="337" s="38" customFormat="1" ht="14.25" customHeight="1"/>
    <row r="338" s="38" customFormat="1" ht="14.25" customHeight="1"/>
    <row r="339" s="38" customFormat="1" ht="14.25" customHeight="1"/>
    <row r="340" s="38" customFormat="1" ht="14.25" customHeight="1"/>
    <row r="341" s="38" customFormat="1" ht="14.25" customHeight="1"/>
    <row r="342" s="38" customFormat="1" ht="14.25" customHeight="1"/>
    <row r="343" s="38" customFormat="1" ht="14.25" customHeight="1"/>
    <row r="344" s="38" customFormat="1" ht="14.25" customHeight="1"/>
    <row r="345" s="38" customFormat="1" ht="14.25" customHeight="1"/>
    <row r="346" s="38" customFormat="1" ht="14.25" customHeight="1"/>
    <row r="347" s="38" customFormat="1" ht="14.25" customHeight="1"/>
    <row r="348" s="38" customFormat="1" ht="14.25" customHeight="1"/>
    <row r="349" s="38" customFormat="1" ht="14.25" customHeight="1"/>
    <row r="350" s="38" customFormat="1" ht="14.25" customHeight="1"/>
    <row r="351" s="38" customFormat="1" ht="14.25" customHeight="1"/>
    <row r="352" s="38" customFormat="1" ht="14.25" customHeight="1"/>
    <row r="353" s="38" customFormat="1" ht="14.25" customHeight="1"/>
    <row r="354" s="38" customFormat="1" ht="14.25" customHeight="1"/>
    <row r="355" s="38" customFormat="1" ht="14.25" customHeight="1"/>
    <row r="356" s="38" customFormat="1" ht="14.25" customHeight="1"/>
    <row r="357" s="38" customFormat="1" ht="14.25" customHeight="1"/>
    <row r="358" s="38" customFormat="1" ht="14.25" customHeight="1"/>
    <row r="359" s="38" customFormat="1" ht="14.25" customHeight="1"/>
    <row r="360" s="38" customFormat="1" ht="14.25" customHeight="1"/>
    <row r="361" s="38" customFormat="1" ht="14.25" customHeight="1"/>
    <row r="362" s="38" customFormat="1" ht="14.25" customHeight="1"/>
    <row r="363" s="38" customFormat="1" ht="14.25" customHeight="1"/>
    <row r="364" s="38" customFormat="1" ht="14.25" customHeight="1"/>
    <row r="365" s="38" customFormat="1" ht="14.25" customHeight="1"/>
    <row r="366" s="38" customFormat="1" ht="14.25" customHeight="1"/>
    <row r="367" s="38" customFormat="1" ht="14.25" customHeight="1"/>
    <row r="368" s="38" customFormat="1" ht="14.25" customHeight="1"/>
    <row r="369" s="38" customFormat="1" ht="14.25" customHeight="1"/>
    <row r="370" s="38" customFormat="1" ht="14.25" customHeight="1"/>
    <row r="371" s="38" customFormat="1" ht="14.25" customHeight="1"/>
    <row r="372" s="38" customFormat="1" ht="14.25" customHeight="1"/>
    <row r="373" s="38" customFormat="1" ht="14.25" customHeight="1"/>
    <row r="374" s="38" customFormat="1" ht="14.25" customHeight="1"/>
    <row r="375" s="38" customFormat="1" ht="14.25" customHeight="1"/>
    <row r="376" s="38" customFormat="1" ht="14.25" customHeight="1"/>
    <row r="377" s="38" customFormat="1" ht="14.25" customHeight="1"/>
    <row r="378" s="38" customFormat="1" ht="14.25" customHeight="1"/>
    <row r="379" s="38" customFormat="1" ht="14.25" customHeight="1"/>
    <row r="380" s="38" customFormat="1" ht="14.25" customHeight="1"/>
    <row r="381" s="38" customFormat="1" ht="14.25" customHeight="1"/>
    <row r="382" s="38" customFormat="1" ht="14.25" customHeight="1"/>
    <row r="383" s="38" customFormat="1" ht="14.25" customHeight="1"/>
    <row r="384" s="38" customFormat="1" ht="14.25" customHeight="1"/>
    <row r="385" s="38" customFormat="1" ht="14.25" customHeight="1"/>
    <row r="386" s="38" customFormat="1" ht="14.25" customHeight="1"/>
    <row r="387" s="38" customFormat="1" ht="14.25" customHeight="1"/>
    <row r="388" s="38" customFormat="1" ht="14.25" customHeight="1"/>
    <row r="389" s="38" customFormat="1" ht="14.25" customHeight="1"/>
    <row r="390" s="38" customFormat="1" ht="14.25" customHeight="1"/>
    <row r="391" s="38" customFormat="1" ht="14.25" customHeight="1"/>
    <row r="392" s="38" customFormat="1" ht="14.25" customHeight="1"/>
    <row r="393" s="38" customFormat="1" ht="14.25" customHeight="1"/>
    <row r="394" s="38" customFormat="1" ht="14.25" customHeight="1"/>
    <row r="395" s="38" customFormat="1" ht="14.25" customHeight="1"/>
    <row r="396" s="38" customFormat="1" ht="14.25" customHeight="1"/>
    <row r="397" s="38" customFormat="1" ht="14.25" customHeight="1"/>
    <row r="398" s="38" customFormat="1" ht="14.25" customHeight="1"/>
    <row r="399" s="38" customFormat="1" ht="14.25" customHeight="1"/>
    <row r="400" s="38" customFormat="1" ht="14.25" customHeight="1"/>
    <row r="401" s="38" customFormat="1" ht="14.25" customHeight="1"/>
    <row r="402" s="38" customFormat="1" ht="14.25" customHeight="1"/>
    <row r="403" s="38" customFormat="1" ht="14.25" customHeight="1"/>
    <row r="404" s="38" customFormat="1" ht="14.25" customHeight="1"/>
    <row r="405" s="38" customFormat="1" ht="14.25" customHeight="1"/>
    <row r="406" s="38" customFormat="1" ht="14.25" customHeight="1"/>
    <row r="407" s="38" customFormat="1" ht="14.25" customHeight="1"/>
    <row r="408" s="38" customFormat="1" ht="14.25" customHeight="1"/>
    <row r="409" s="38" customFormat="1" ht="14.25" customHeight="1"/>
    <row r="410" s="38" customFormat="1" ht="14.25" customHeight="1"/>
    <row r="411" s="38" customFormat="1" ht="14.25" customHeight="1"/>
    <row r="412" s="38" customFormat="1" ht="14.25" customHeight="1"/>
    <row r="413" s="38" customFormat="1" ht="14.25" customHeight="1"/>
    <row r="414" s="38" customFormat="1" ht="14.25" customHeight="1"/>
    <row r="415" s="38" customFormat="1" ht="14.25" customHeight="1"/>
    <row r="416" s="38" customFormat="1" ht="14.25" customHeight="1"/>
    <row r="417" s="38" customFormat="1" ht="14.25" customHeight="1"/>
    <row r="418" s="38" customFormat="1" ht="14.25" customHeight="1"/>
    <row r="419" s="38" customFormat="1" ht="14.25" customHeight="1"/>
    <row r="420" s="38" customFormat="1" ht="14.25" customHeight="1"/>
    <row r="421" s="38" customFormat="1" ht="14.25" customHeight="1"/>
    <row r="422" s="38" customFormat="1" ht="14.25" customHeight="1"/>
    <row r="423" s="38" customFormat="1" ht="14.25" customHeight="1"/>
    <row r="424" s="38" customFormat="1" ht="14.25" customHeight="1"/>
    <row r="425" s="38" customFormat="1" ht="14.25" customHeight="1"/>
    <row r="426" s="38" customFormat="1" ht="14.25" customHeight="1"/>
    <row r="427" s="38" customFormat="1" ht="14.25" customHeight="1"/>
    <row r="428" s="38" customFormat="1" ht="14.25" customHeight="1"/>
    <row r="429" s="38" customFormat="1" ht="14.25" customHeight="1"/>
    <row r="430" s="38" customFormat="1" ht="14.25" customHeight="1"/>
    <row r="431" s="38" customFormat="1" ht="14.25" customHeight="1"/>
    <row r="432" s="38" customFormat="1" ht="14.25" customHeight="1"/>
    <row r="433" s="38" customFormat="1" ht="14.25" customHeight="1"/>
    <row r="434" s="38" customFormat="1" ht="14.25" customHeight="1"/>
    <row r="435" s="38" customFormat="1" ht="14.25" customHeight="1"/>
    <row r="436" s="38" customFormat="1" ht="14.25" customHeight="1"/>
    <row r="437" s="38" customFormat="1" ht="14.25" customHeight="1"/>
    <row r="438" s="38" customFormat="1" ht="14.25" customHeight="1"/>
    <row r="439" s="38" customFormat="1" ht="14.25" customHeight="1"/>
    <row r="440" s="38" customFormat="1" ht="14.25" customHeight="1"/>
    <row r="441" s="38" customFormat="1" ht="14.25" customHeight="1"/>
    <row r="442" s="38" customFormat="1" ht="14.25" customHeight="1"/>
    <row r="443" s="38" customFormat="1" ht="14.25" customHeight="1"/>
    <row r="444" s="38" customFormat="1" ht="14.25" customHeight="1"/>
    <row r="445" s="38" customFormat="1" ht="14.25" customHeight="1"/>
    <row r="446" s="38" customFormat="1" ht="14.25" customHeight="1"/>
    <row r="447" s="38" customFormat="1" ht="14.25" customHeight="1"/>
    <row r="448" s="38" customFormat="1" ht="14.25" customHeight="1"/>
    <row r="449" s="38" customFormat="1" ht="14.25" customHeight="1"/>
    <row r="450" s="38" customFormat="1" ht="14.25" customHeight="1"/>
    <row r="451" s="38" customFormat="1" ht="14.25" customHeight="1"/>
    <row r="452" s="38" customFormat="1" ht="14.25" customHeight="1"/>
    <row r="453" s="38" customFormat="1" ht="14.25" customHeight="1"/>
    <row r="454" s="38" customFormat="1" ht="14.25" customHeight="1"/>
    <row r="455" s="38" customFormat="1" ht="14.25" customHeight="1"/>
    <row r="456" s="38" customFormat="1" ht="14.25" customHeight="1"/>
    <row r="457" s="38" customFormat="1" ht="14.25" customHeight="1"/>
    <row r="458" s="38" customFormat="1" ht="14.25" customHeight="1"/>
    <row r="459" s="38" customFormat="1" ht="14.25" customHeight="1"/>
    <row r="460" s="38" customFormat="1" ht="14.25" customHeight="1"/>
    <row r="461" s="38" customFormat="1" ht="14.25" customHeight="1"/>
    <row r="462" s="38" customFormat="1" ht="14.25" customHeight="1"/>
    <row r="463" s="38" customFormat="1" ht="14.25" customHeight="1"/>
    <row r="464" s="38" customFormat="1" ht="14.25" customHeight="1"/>
    <row r="465" s="38" customFormat="1" ht="14.25" customHeight="1"/>
    <row r="466" s="38" customFormat="1" ht="14.25" customHeight="1"/>
    <row r="467" s="38" customFormat="1" ht="14.25" customHeight="1"/>
    <row r="468" s="38" customFormat="1" ht="14.25" customHeight="1"/>
    <row r="469" s="38" customFormat="1" ht="14.25" customHeight="1"/>
    <row r="470" s="38" customFormat="1" ht="14.25" customHeight="1"/>
    <row r="471" s="38" customFormat="1" ht="14.25" customHeight="1"/>
    <row r="472" s="38" customFormat="1" ht="14.25" customHeight="1"/>
    <row r="473" s="38" customFormat="1" ht="14.25" customHeight="1"/>
    <row r="474" s="38" customFormat="1" ht="14.25" customHeight="1"/>
    <row r="475" s="38" customFormat="1" ht="14.25" customHeight="1"/>
    <row r="476" s="38" customFormat="1" ht="14.25" customHeight="1"/>
    <row r="477" s="38" customFormat="1" ht="14.25" customHeight="1"/>
    <row r="478" s="38" customFormat="1" ht="14.25" customHeight="1"/>
    <row r="479" s="38" customFormat="1" ht="14.25" customHeight="1"/>
    <row r="480" s="38" customFormat="1" ht="14.25" customHeight="1"/>
    <row r="481" s="38" customFormat="1" ht="14.25" customHeight="1"/>
    <row r="482" s="38" customFormat="1" ht="14.25" customHeight="1"/>
    <row r="483" s="38" customFormat="1" ht="14.25" customHeight="1"/>
    <row r="484" s="38" customFormat="1" ht="14.25" customHeight="1"/>
    <row r="485" s="38" customFormat="1" ht="14.25" customHeight="1"/>
    <row r="486" s="38" customFormat="1" ht="14.25" customHeight="1"/>
    <row r="487" s="38" customFormat="1" ht="14.25" customHeight="1"/>
    <row r="488" s="38" customFormat="1" ht="14.25" customHeight="1"/>
    <row r="489" s="38" customFormat="1" ht="14.25" customHeight="1"/>
    <row r="490" s="38" customFormat="1" ht="14.25" customHeight="1"/>
    <row r="491" s="38" customFormat="1" ht="14.25" customHeight="1"/>
    <row r="492" s="38" customFormat="1" ht="14.25" customHeight="1"/>
    <row r="493" s="38" customFormat="1" ht="14.25" customHeight="1"/>
    <row r="494" s="38" customFormat="1" ht="14.25" customHeight="1"/>
    <row r="495" s="38" customFormat="1" ht="14.25" customHeight="1"/>
    <row r="496" s="38" customFormat="1" ht="14.25" customHeight="1"/>
    <row r="497" s="38" customFormat="1" ht="14.25" customHeight="1"/>
    <row r="498" s="38" customFormat="1" ht="14.25" customHeight="1"/>
    <row r="499" s="38" customFormat="1" ht="14.25" customHeight="1"/>
    <row r="500" s="38" customFormat="1" ht="14.25" customHeight="1"/>
    <row r="501" s="38" customFormat="1" ht="14.25" customHeight="1"/>
    <row r="502" s="38" customFormat="1" ht="14.25" customHeight="1"/>
    <row r="503" s="38" customFormat="1" ht="14.25" customHeight="1"/>
    <row r="504" s="38" customFormat="1" ht="14.25" customHeight="1"/>
    <row r="505" s="38" customFormat="1" ht="14.25" customHeight="1"/>
    <row r="506" s="38" customFormat="1" ht="14.25" customHeight="1"/>
    <row r="507" s="38" customFormat="1" ht="14.25" customHeight="1"/>
    <row r="508" s="38" customFormat="1" ht="14.25" customHeight="1"/>
    <row r="509" s="38" customFormat="1" ht="14.25" customHeight="1"/>
    <row r="510" s="38" customFormat="1" ht="14.25" customHeight="1"/>
    <row r="511" s="38" customFormat="1" ht="14.25" customHeight="1"/>
    <row r="512" s="38" customFormat="1" ht="14.25" customHeight="1"/>
    <row r="513" s="38" customFormat="1" ht="14.25" customHeight="1"/>
    <row r="514" s="38" customFormat="1" ht="14.25" customHeight="1"/>
    <row r="515" s="38" customFormat="1" ht="14.25" customHeight="1"/>
    <row r="516" s="38" customFormat="1" ht="14.25" customHeight="1"/>
    <row r="517" s="38" customFormat="1" ht="14.25" customHeight="1"/>
    <row r="518" s="38" customFormat="1" ht="14.25" customHeight="1"/>
    <row r="519" s="38" customFormat="1" ht="14.25" customHeight="1"/>
    <row r="520" s="38" customFormat="1" ht="14.25" customHeight="1"/>
    <row r="521" s="38" customFormat="1" ht="14.25" customHeight="1"/>
    <row r="522" s="38" customFormat="1" ht="14.25" customHeight="1"/>
    <row r="523" s="38" customFormat="1" ht="14.25" customHeight="1"/>
    <row r="524" s="38" customFormat="1" ht="14.25" customHeight="1"/>
    <row r="525" s="38" customFormat="1" ht="14.25" customHeight="1"/>
    <row r="526" s="38" customFormat="1" ht="14.25" customHeight="1"/>
    <row r="527" s="38" customFormat="1" ht="14.25" customHeight="1"/>
    <row r="528" s="38" customFormat="1" ht="14.25" customHeight="1"/>
    <row r="529" s="38" customFormat="1" ht="14.25" customHeight="1"/>
    <row r="530" s="38" customFormat="1" ht="14.25" customHeight="1"/>
    <row r="531" s="38" customFormat="1" ht="14.25" customHeight="1"/>
    <row r="532" s="38" customFormat="1" ht="14.25" customHeight="1"/>
    <row r="533" s="38" customFormat="1" ht="14.25" customHeight="1"/>
    <row r="534" s="38" customFormat="1" ht="14.25" customHeight="1"/>
    <row r="535" s="38" customFormat="1" ht="14.25" customHeight="1"/>
    <row r="536" s="38" customFormat="1" ht="14.25" customHeight="1"/>
    <row r="537" s="38" customFormat="1" ht="14.25" customHeight="1"/>
    <row r="538" s="38" customFormat="1" ht="14.25" customHeight="1"/>
    <row r="539" s="38" customFormat="1" ht="14.25" customHeight="1"/>
    <row r="540" s="38" customFormat="1" ht="14.25" customHeight="1"/>
    <row r="541" s="38" customFormat="1" ht="14.25" customHeight="1"/>
    <row r="542" s="38" customFormat="1" ht="14.25" customHeight="1"/>
    <row r="543" s="38" customFormat="1" ht="14.25" customHeight="1"/>
    <row r="544" s="38" customFormat="1" ht="14.25" customHeight="1"/>
    <row r="545" s="38" customFormat="1" ht="14.25" customHeight="1"/>
    <row r="546" s="38" customFormat="1" ht="14.25" customHeight="1"/>
    <row r="547" s="38" customFormat="1" ht="14.25" customHeight="1"/>
    <row r="548" s="38" customFormat="1" ht="14.25" customHeight="1"/>
    <row r="549" s="38" customFormat="1" ht="14.25" customHeight="1"/>
    <row r="550" s="38" customFormat="1" ht="14.25" customHeight="1"/>
    <row r="551" s="38" customFormat="1" ht="14.25" customHeight="1"/>
    <row r="552" s="38" customFormat="1" ht="14.25" customHeight="1"/>
    <row r="553" s="38" customFormat="1" ht="14.25" customHeight="1"/>
    <row r="554" s="38" customFormat="1" ht="14.25" customHeight="1"/>
    <row r="555" s="38" customFormat="1" ht="14.25" customHeight="1"/>
    <row r="556" s="38" customFormat="1" ht="14.25" customHeight="1"/>
    <row r="557" s="38" customFormat="1" ht="14.25" customHeight="1"/>
    <row r="558" s="38" customFormat="1" ht="14.25" customHeight="1"/>
    <row r="559" s="38" customFormat="1" ht="14.25" customHeight="1"/>
    <row r="560" s="38" customFormat="1" ht="14.25" customHeight="1"/>
    <row r="561" s="38" customFormat="1" ht="14.25" customHeight="1"/>
    <row r="562" s="38" customFormat="1" ht="14.25" customHeight="1"/>
    <row r="563" s="38" customFormat="1" ht="14.25" customHeight="1"/>
    <row r="564" s="38" customFormat="1" ht="14.25" customHeight="1"/>
    <row r="565" s="38" customFormat="1" ht="14.25" customHeight="1"/>
    <row r="566" s="38" customFormat="1" ht="14.25" customHeight="1"/>
    <row r="567" s="38" customFormat="1" ht="14.25" customHeight="1"/>
    <row r="568" s="38" customFormat="1" ht="14.25" customHeight="1"/>
    <row r="569" s="38" customFormat="1" ht="14.25" customHeight="1"/>
    <row r="570" s="38" customFormat="1" ht="14.25" customHeight="1"/>
    <row r="571" s="38" customFormat="1" ht="14.25" customHeight="1"/>
    <row r="572" s="38" customFormat="1" ht="14.25" customHeight="1"/>
    <row r="573" s="38" customFormat="1" ht="14.25" customHeight="1"/>
    <row r="574" s="38" customFormat="1" ht="14.25" customHeight="1"/>
    <row r="575" s="38" customFormat="1" ht="14.25" customHeight="1"/>
    <row r="576" s="38" customFormat="1" ht="14.25" customHeight="1"/>
    <row r="577" s="38" customFormat="1" ht="14.25" customHeight="1"/>
    <row r="578" s="38" customFormat="1" ht="14.25" customHeight="1"/>
    <row r="579" s="38" customFormat="1" ht="14.25" customHeight="1"/>
    <row r="580" s="38" customFormat="1" ht="14.25" customHeight="1"/>
    <row r="581" s="38" customFormat="1" ht="14.25" customHeight="1"/>
    <row r="582" s="38" customFormat="1" ht="14.25" customHeight="1"/>
    <row r="583" s="38" customFormat="1" ht="14.25" customHeight="1"/>
    <row r="584" s="38" customFormat="1" ht="14.25" customHeight="1"/>
    <row r="585" s="38" customFormat="1" ht="14.25" customHeight="1"/>
    <row r="586" s="38" customFormat="1" ht="14.25" customHeight="1"/>
    <row r="587" s="38" customFormat="1" ht="14.25" customHeight="1"/>
    <row r="588" s="38" customFormat="1" ht="14.25" customHeight="1"/>
    <row r="589" s="38" customFormat="1" ht="14.25" customHeight="1"/>
    <row r="590" s="38" customFormat="1" ht="14.25" customHeight="1"/>
    <row r="591" s="38" customFormat="1" ht="14.25" customHeight="1"/>
    <row r="592" s="38" customFormat="1" ht="14.25" customHeight="1"/>
    <row r="593" s="38" customFormat="1" ht="14.25" customHeight="1"/>
    <row r="594" s="38" customFormat="1" ht="14.25" customHeight="1"/>
    <row r="595" s="38" customFormat="1" ht="14.25" customHeight="1"/>
    <row r="596" s="38" customFormat="1" ht="14.25" customHeight="1"/>
    <row r="597" s="38" customFormat="1" ht="14.25" customHeight="1"/>
    <row r="598" s="38" customFormat="1" ht="14.25" customHeight="1"/>
    <row r="599" s="38" customFormat="1" ht="14.25" customHeight="1"/>
    <row r="600" s="38" customFormat="1" ht="14.25" customHeight="1"/>
    <row r="601" s="38" customFormat="1" ht="14.25" customHeight="1"/>
    <row r="602" s="38" customFormat="1" ht="14.25" customHeight="1"/>
    <row r="603" s="38" customFormat="1" ht="14.25" customHeight="1"/>
    <row r="604" s="38" customFormat="1" ht="14.25" customHeight="1"/>
    <row r="605" s="38" customFormat="1" ht="14.25" customHeight="1"/>
    <row r="606" s="38" customFormat="1" ht="14.25" customHeight="1"/>
    <row r="607" s="38" customFormat="1" ht="14.25" customHeight="1"/>
    <row r="608" s="38" customFormat="1" ht="14.25" customHeight="1"/>
    <row r="609" s="38" customFormat="1" ht="14.25" customHeight="1"/>
    <row r="610" s="38" customFormat="1" ht="14.25" customHeight="1"/>
    <row r="611" s="38" customFormat="1" ht="14.25" customHeight="1"/>
    <row r="612" s="38" customFormat="1" ht="14.25" customHeight="1"/>
    <row r="613" s="38" customFormat="1" ht="14.25" customHeight="1"/>
    <row r="614" s="38" customFormat="1" ht="14.25" customHeight="1"/>
    <row r="615" s="38" customFormat="1" ht="14.25" customHeight="1"/>
    <row r="616" s="38" customFormat="1" ht="14.25" customHeight="1"/>
    <row r="617" s="38" customFormat="1" ht="14.25" customHeight="1"/>
    <row r="618" s="38" customFormat="1" ht="14.25" customHeight="1"/>
    <row r="619" s="38" customFormat="1" ht="14.25" customHeight="1"/>
    <row r="620" s="38" customFormat="1" ht="14.25" customHeight="1"/>
    <row r="621" s="38" customFormat="1" ht="14.25" customHeight="1"/>
    <row r="622" s="38" customFormat="1" ht="14.25" customHeight="1"/>
    <row r="623" s="38" customFormat="1" ht="14.25" customHeight="1"/>
    <row r="624" s="38" customFormat="1" ht="14.25" customHeight="1"/>
    <row r="625" s="38" customFormat="1" ht="14.25" customHeight="1"/>
    <row r="626" s="38" customFormat="1" ht="14.25" customHeight="1"/>
    <row r="627" s="38" customFormat="1" ht="14.25" customHeight="1"/>
    <row r="628" s="38" customFormat="1" ht="14.25" customHeight="1"/>
    <row r="629" s="38" customFormat="1" ht="14.25" customHeight="1"/>
    <row r="630" s="38" customFormat="1" ht="14.25" customHeight="1"/>
    <row r="631" s="38" customFormat="1" ht="14.25" customHeight="1"/>
    <row r="632" s="38" customFormat="1" ht="14.25" customHeight="1"/>
    <row r="633" s="38" customFormat="1" ht="14.25" customHeight="1"/>
    <row r="634" s="38" customFormat="1" ht="14.25" customHeight="1"/>
    <row r="635" s="38" customFormat="1" ht="14.25" customHeight="1"/>
    <row r="636" s="38" customFormat="1" ht="14.25" customHeight="1"/>
    <row r="637" s="38" customFormat="1" ht="14.25" customHeight="1"/>
    <row r="638" s="38" customFormat="1" ht="14.25" customHeight="1"/>
    <row r="639" s="38" customFormat="1" ht="14.25" customHeight="1"/>
    <row r="640" s="38" customFormat="1" ht="14.25" customHeight="1"/>
    <row r="641" s="38" customFormat="1" ht="14.25" customHeight="1"/>
    <row r="642" s="38" customFormat="1" ht="14.25" customHeight="1"/>
    <row r="643" s="38" customFormat="1" ht="14.25" customHeight="1"/>
    <row r="644" s="38" customFormat="1" ht="14.25" customHeight="1"/>
    <row r="645" s="38" customFormat="1" ht="14.25" customHeight="1"/>
    <row r="646" s="38" customFormat="1" ht="14.25" customHeight="1"/>
    <row r="647" s="38" customFormat="1" ht="14.25" customHeight="1"/>
    <row r="648" s="38" customFormat="1" ht="14.25" customHeight="1"/>
    <row r="649" s="38" customFormat="1" ht="14.25" customHeight="1"/>
    <row r="650" s="38" customFormat="1" ht="14.25" customHeight="1"/>
    <row r="651" s="38" customFormat="1" ht="14.25" customHeight="1"/>
    <row r="652" s="38" customFormat="1" ht="14.25" customHeight="1"/>
    <row r="653" s="38" customFormat="1" ht="14.25" customHeight="1"/>
    <row r="654" s="38" customFormat="1" ht="14.25" customHeight="1"/>
    <row r="655" s="38" customFormat="1" ht="14.25" customHeight="1"/>
    <row r="656" s="38" customFormat="1" ht="14.25" customHeight="1"/>
    <row r="657" s="38" customFormat="1" ht="14.25" customHeight="1"/>
    <row r="658" s="38" customFormat="1" ht="14.25" customHeight="1"/>
    <row r="659" s="38" customFormat="1" ht="14.25" customHeight="1"/>
    <row r="660" s="38" customFormat="1" ht="14.25" customHeight="1"/>
    <row r="661" s="38" customFormat="1" ht="14.25" customHeight="1"/>
    <row r="662" s="38" customFormat="1" ht="14.25" customHeight="1"/>
    <row r="663" s="38" customFormat="1" ht="14.25" customHeight="1"/>
    <row r="664" s="38" customFormat="1" ht="14.25" customHeight="1"/>
    <row r="665" s="38" customFormat="1" ht="14.25" customHeight="1"/>
    <row r="666" s="38" customFormat="1" ht="14.25" customHeight="1"/>
    <row r="667" s="38" customFormat="1" ht="14.25" customHeight="1"/>
    <row r="668" s="38" customFormat="1" ht="14.25" customHeight="1"/>
    <row r="669" s="38" customFormat="1" ht="14.25" customHeight="1"/>
    <row r="670" s="38" customFormat="1" ht="14.25" customHeight="1"/>
    <row r="671" s="38" customFormat="1" ht="14.25" customHeight="1"/>
    <row r="672" s="38" customFormat="1" ht="14.25" customHeight="1"/>
    <row r="673" s="38" customFormat="1" ht="14.25" customHeight="1"/>
    <row r="674" s="38" customFormat="1" ht="14.25" customHeight="1"/>
    <row r="675" s="38" customFormat="1" ht="14.25" customHeight="1"/>
    <row r="676" s="38" customFormat="1" ht="14.25" customHeight="1"/>
    <row r="677" s="38" customFormat="1" ht="14.25" customHeight="1"/>
    <row r="678" s="38" customFormat="1" ht="14.25" customHeight="1"/>
    <row r="679" s="38" customFormat="1" ht="14.25" customHeight="1"/>
    <row r="680" s="38" customFormat="1" ht="14.25" customHeight="1"/>
    <row r="681" s="38" customFormat="1" ht="14.25" customHeight="1"/>
    <row r="682" s="38" customFormat="1" ht="14.25" customHeight="1"/>
    <row r="683" s="38" customFormat="1" ht="14.25" customHeight="1"/>
    <row r="684" s="38" customFormat="1" ht="14.25" customHeight="1"/>
    <row r="685" s="38" customFormat="1" ht="14.25" customHeight="1"/>
    <row r="686" s="38" customFormat="1" ht="14.25" customHeight="1"/>
    <row r="687" s="38" customFormat="1" ht="14.25" customHeight="1"/>
    <row r="688" s="38" customFormat="1" ht="14.25" customHeight="1"/>
    <row r="689" s="38" customFormat="1" ht="14.25" customHeight="1"/>
    <row r="690" s="38" customFormat="1" ht="14.25" customHeight="1"/>
    <row r="691" s="38" customFormat="1" ht="14.25" customHeight="1"/>
    <row r="692" s="38" customFormat="1" ht="14.25" customHeight="1"/>
    <row r="693" s="38" customFormat="1" ht="14.25" customHeight="1"/>
    <row r="694" s="38" customFormat="1" ht="14.25" customHeight="1"/>
    <row r="695" s="38" customFormat="1" ht="14.25" customHeight="1"/>
    <row r="696" s="38" customFormat="1" ht="14.25" customHeight="1"/>
    <row r="697" s="38" customFormat="1" ht="14.25" customHeight="1"/>
    <row r="698" s="38" customFormat="1" ht="14.25" customHeight="1"/>
    <row r="699" s="38" customFormat="1" ht="14.25" customHeight="1"/>
    <row r="700" s="38" customFormat="1" ht="14.25" customHeight="1"/>
    <row r="701" s="38" customFormat="1" ht="14.25" customHeight="1"/>
    <row r="702" s="38" customFormat="1" ht="14.25" customHeight="1"/>
    <row r="703" s="38" customFormat="1" ht="14.25" customHeight="1"/>
    <row r="704" s="38" customFormat="1" ht="14.25" customHeight="1"/>
    <row r="705" s="38" customFormat="1" ht="14.25" customHeight="1"/>
    <row r="706" s="38" customFormat="1" ht="14.25" customHeight="1"/>
    <row r="707" s="38" customFormat="1" ht="14.25" customHeight="1"/>
    <row r="708" s="38" customFormat="1" ht="14.25" customHeight="1"/>
    <row r="709" s="38" customFormat="1" ht="14.25" customHeight="1"/>
    <row r="710" s="38" customFormat="1" ht="14.25" customHeight="1"/>
    <row r="711" s="38" customFormat="1" ht="14.25" customHeight="1"/>
    <row r="712" s="38" customFormat="1" ht="14.25" customHeight="1"/>
    <row r="713" s="38" customFormat="1" ht="14.25" customHeight="1"/>
    <row r="714" s="38" customFormat="1" ht="14.25" customHeight="1"/>
    <row r="715" s="38" customFormat="1" ht="14.25" customHeight="1"/>
    <row r="716" s="38" customFormat="1" ht="14.25" customHeight="1"/>
    <row r="717" s="38" customFormat="1" ht="14.25" customHeight="1"/>
    <row r="718" s="38" customFormat="1" ht="14.25" customHeight="1"/>
    <row r="719" s="38" customFormat="1" ht="14.25" customHeight="1"/>
    <row r="720" s="38" customFormat="1" ht="14.25" customHeight="1"/>
    <row r="721" s="38" customFormat="1" ht="14.25" customHeight="1"/>
    <row r="722" s="38" customFormat="1" ht="14.25" customHeight="1"/>
    <row r="723" s="38" customFormat="1" ht="14.25" customHeight="1"/>
    <row r="724" s="38" customFormat="1" ht="14.25" customHeight="1"/>
    <row r="725" s="38" customFormat="1" ht="14.25" customHeight="1"/>
    <row r="726" s="38" customFormat="1" ht="14.25" customHeight="1"/>
    <row r="727" s="38" customFormat="1" ht="14.25" customHeight="1"/>
    <row r="728" s="38" customFormat="1" ht="14.25" customHeight="1"/>
    <row r="729" s="38" customFormat="1" ht="14.25" customHeight="1"/>
    <row r="730" s="38" customFormat="1" ht="14.25" customHeight="1"/>
    <row r="731" s="38" customFormat="1" ht="14.25" customHeight="1"/>
    <row r="732" s="38" customFormat="1" ht="14.25" customHeight="1"/>
    <row r="733" s="38" customFormat="1" ht="14.25" customHeight="1"/>
    <row r="734" s="38" customFormat="1" ht="14.25" customHeight="1"/>
    <row r="735" s="38" customFormat="1" ht="14.25" customHeight="1"/>
    <row r="736" s="38" customFormat="1" ht="14.25" customHeight="1"/>
    <row r="737" s="38" customFormat="1" ht="14.25" customHeight="1"/>
    <row r="738" s="38" customFormat="1" ht="14.25" customHeight="1"/>
    <row r="739" s="38" customFormat="1" ht="14.25" customHeight="1"/>
    <row r="740" s="38" customFormat="1" ht="14.25" customHeight="1"/>
    <row r="741" s="38" customFormat="1" ht="14.25" customHeight="1"/>
    <row r="742" s="38" customFormat="1" ht="14.25" customHeight="1"/>
    <row r="743" s="38" customFormat="1" ht="14.25" customHeight="1"/>
    <row r="744" s="38" customFormat="1" ht="14.25" customHeight="1"/>
    <row r="745" s="38" customFormat="1" ht="14.25" customHeight="1"/>
    <row r="746" s="38" customFormat="1" ht="14.25" customHeight="1"/>
    <row r="747" s="38" customFormat="1" ht="14.25" customHeight="1"/>
    <row r="748" s="38" customFormat="1" ht="14.25" customHeight="1"/>
    <row r="749" s="38" customFormat="1" ht="14.25" customHeight="1"/>
    <row r="750" s="38" customFormat="1" ht="14.25" customHeight="1"/>
    <row r="751" s="38" customFormat="1" ht="14.25" customHeight="1"/>
    <row r="752" s="38" customFormat="1" ht="14.25" customHeight="1"/>
    <row r="753" s="38" customFormat="1" ht="14.25" customHeight="1"/>
    <row r="754" s="38" customFormat="1" ht="14.25" customHeight="1"/>
    <row r="755" s="38" customFormat="1" ht="14.25" customHeight="1"/>
    <row r="756" s="38" customFormat="1" ht="14.25" customHeight="1"/>
    <row r="757" s="38" customFormat="1" ht="14.25" customHeight="1"/>
    <row r="758" s="38" customFormat="1" ht="14.25" customHeight="1"/>
    <row r="759" s="38" customFormat="1" ht="14.25" customHeight="1"/>
    <row r="760" s="38" customFormat="1" ht="14.25" customHeight="1"/>
    <row r="761" s="38" customFormat="1" ht="14.25" customHeight="1"/>
    <row r="762" s="38" customFormat="1" ht="14.25" customHeight="1"/>
    <row r="763" s="38" customFormat="1" ht="14.25" customHeight="1"/>
    <row r="764" s="38" customFormat="1" ht="14.25" customHeight="1"/>
    <row r="765" s="38" customFormat="1" ht="14.25" customHeight="1"/>
    <row r="766" s="38" customFormat="1" ht="14.25" customHeight="1"/>
    <row r="767" s="38" customFormat="1" ht="14.25" customHeight="1"/>
    <row r="768" s="38" customFormat="1" ht="14.25" customHeight="1"/>
    <row r="769" s="38" customFormat="1" ht="14.25" customHeight="1"/>
    <row r="770" s="38" customFormat="1" ht="14.25" customHeight="1"/>
    <row r="771" s="38" customFormat="1" ht="14.25" customHeight="1"/>
    <row r="772" s="38" customFormat="1" ht="14.25" customHeight="1"/>
    <row r="773" s="38" customFormat="1" ht="14.25" customHeight="1"/>
    <row r="774" s="38" customFormat="1" ht="14.25" customHeight="1"/>
    <row r="775" s="38" customFormat="1" ht="14.25" customHeight="1"/>
    <row r="776" s="38" customFormat="1" ht="14.25" customHeight="1"/>
    <row r="777" s="38" customFormat="1" ht="14.25" customHeight="1"/>
    <row r="778" s="38" customFormat="1" ht="14.25" customHeight="1"/>
    <row r="779" s="38" customFormat="1" ht="14.25" customHeight="1"/>
    <row r="780" s="38" customFormat="1" ht="14.25" customHeight="1"/>
    <row r="781" s="38" customFormat="1" ht="14.25" customHeight="1"/>
    <row r="782" s="38" customFormat="1" ht="14.25" customHeight="1"/>
    <row r="783" s="38" customFormat="1" ht="14.25" customHeight="1"/>
    <row r="784" s="38" customFormat="1" ht="14.25" customHeight="1"/>
    <row r="785" s="38" customFormat="1" ht="14.25" customHeight="1"/>
    <row r="786" s="38" customFormat="1" ht="14.25" customHeight="1"/>
    <row r="787" s="38" customFormat="1" ht="14.25" customHeight="1"/>
    <row r="788" s="38" customFormat="1" ht="14.25" customHeight="1"/>
    <row r="789" s="38" customFormat="1" ht="14.25" customHeight="1"/>
    <row r="790" s="38" customFormat="1" ht="14.25" customHeight="1"/>
    <row r="791" s="38" customFormat="1" ht="14.25" customHeight="1"/>
    <row r="792" s="38" customFormat="1" ht="14.25" customHeight="1"/>
    <row r="793" s="38" customFormat="1" ht="14.25" customHeight="1"/>
    <row r="794" s="38" customFormat="1" ht="14.25" customHeight="1"/>
    <row r="795" s="38" customFormat="1" ht="14.25" customHeight="1"/>
    <row r="796" s="38" customFormat="1" ht="14.25" customHeight="1"/>
    <row r="797" s="38" customFormat="1" ht="14.25" customHeight="1"/>
    <row r="798" s="38" customFormat="1" ht="14.25" customHeight="1"/>
    <row r="799" s="38" customFormat="1" ht="14.25" customHeight="1"/>
    <row r="800" s="38" customFormat="1" ht="14.25" customHeight="1"/>
    <row r="801" s="38" customFormat="1" ht="14.25" customHeight="1"/>
    <row r="802" s="38" customFormat="1" ht="14.25" customHeight="1"/>
    <row r="803" s="38" customFormat="1" ht="14.25" customHeight="1"/>
    <row r="804" s="38" customFormat="1" ht="14.25" customHeight="1"/>
    <row r="805" s="38" customFormat="1" ht="14.25" customHeight="1"/>
    <row r="806" s="38" customFormat="1" ht="14.25" customHeight="1"/>
    <row r="807" s="38" customFormat="1" ht="14.25" customHeight="1"/>
    <row r="808" s="38" customFormat="1" ht="14.25" customHeight="1"/>
    <row r="809" s="38" customFormat="1" ht="14.25" customHeight="1"/>
    <row r="810" s="38" customFormat="1" ht="14.25" customHeight="1"/>
    <row r="811" s="38" customFormat="1" ht="14.25" customHeight="1"/>
    <row r="812" s="38" customFormat="1" ht="14.25" customHeight="1"/>
    <row r="813" s="38" customFormat="1" ht="14.25" customHeight="1"/>
    <row r="814" s="38" customFormat="1" ht="14.25" customHeight="1"/>
    <row r="815" s="38" customFormat="1" ht="14.25" customHeight="1"/>
    <row r="816" s="38" customFormat="1" ht="14.25" customHeight="1"/>
    <row r="817" s="38" customFormat="1" ht="14.25" customHeight="1"/>
    <row r="818" s="38" customFormat="1" ht="14.25" customHeight="1"/>
    <row r="819" s="38" customFormat="1" ht="14.25" customHeight="1"/>
    <row r="820" s="38" customFormat="1" ht="14.25" customHeight="1"/>
    <row r="821" s="38" customFormat="1" ht="14.25" customHeight="1"/>
    <row r="822" s="38" customFormat="1" ht="14.25" customHeight="1"/>
    <row r="823" s="38" customFormat="1" ht="14.25" customHeight="1"/>
    <row r="824" s="38" customFormat="1" ht="14.25" customHeight="1"/>
    <row r="825" s="38" customFormat="1" ht="14.25" customHeight="1"/>
    <row r="826" s="38" customFormat="1" ht="14.25" customHeight="1"/>
    <row r="827" s="38" customFormat="1" ht="14.25" customHeight="1"/>
    <row r="828" s="38" customFormat="1" ht="14.25" customHeight="1"/>
    <row r="829" s="38" customFormat="1" ht="14.25" customHeight="1"/>
    <row r="830" s="38" customFormat="1" ht="14.25" customHeight="1"/>
    <row r="831" s="38" customFormat="1" ht="14.25" customHeight="1"/>
    <row r="832" s="38" customFormat="1" ht="14.25" customHeight="1"/>
    <row r="833" s="38" customFormat="1" ht="14.25" customHeight="1"/>
    <row r="834" s="38" customFormat="1" ht="14.25" customHeight="1"/>
    <row r="835" s="38" customFormat="1" ht="14.25" customHeight="1"/>
    <row r="836" s="38" customFormat="1" ht="14.25" customHeight="1"/>
    <row r="837" s="38" customFormat="1" ht="14.25" customHeight="1"/>
    <row r="838" s="38" customFormat="1" ht="14.25" customHeight="1"/>
    <row r="839" s="38" customFormat="1" ht="14.25" customHeight="1"/>
    <row r="840" s="38" customFormat="1" ht="14.25" customHeight="1"/>
    <row r="841" s="38" customFormat="1" ht="14.25" customHeight="1"/>
    <row r="842" s="38" customFormat="1" ht="14.25" customHeight="1"/>
    <row r="843" s="38" customFormat="1" ht="14.25" customHeight="1"/>
    <row r="844" s="38" customFormat="1" ht="14.25" customHeight="1"/>
    <row r="845" s="38" customFormat="1" ht="14.25" customHeight="1"/>
    <row r="846" s="38" customFormat="1" ht="14.25" customHeight="1"/>
    <row r="847" s="38" customFormat="1" ht="14.25" customHeight="1"/>
    <row r="848" s="38" customFormat="1" ht="14.25" customHeight="1"/>
    <row r="849" s="38" customFormat="1" ht="14.25" customHeight="1"/>
    <row r="850" s="38" customFormat="1" ht="14.25" customHeight="1"/>
    <row r="851" s="38" customFormat="1" ht="14.25" customHeight="1"/>
    <row r="852" s="38" customFormat="1" ht="14.25" customHeight="1"/>
    <row r="853" s="38" customFormat="1" ht="14.25" customHeight="1"/>
    <row r="854" s="38" customFormat="1" ht="14.25" customHeight="1"/>
    <row r="855" s="38" customFormat="1" ht="14.25" customHeight="1"/>
    <row r="856" s="38" customFormat="1" ht="14.25" customHeight="1"/>
    <row r="857" s="38" customFormat="1" ht="14.25" customHeight="1"/>
    <row r="858" s="38" customFormat="1" ht="14.25" customHeight="1"/>
    <row r="859" s="38" customFormat="1" ht="14.25" customHeight="1"/>
    <row r="860" s="38" customFormat="1" ht="14.25" customHeight="1"/>
    <row r="861" s="38" customFormat="1" ht="14.25" customHeight="1"/>
    <row r="862" s="38" customFormat="1" ht="14.25" customHeight="1"/>
    <row r="863" s="38" customFormat="1" ht="14.25" customHeight="1"/>
    <row r="864" s="38" customFormat="1" ht="14.25" customHeight="1"/>
    <row r="865" s="38" customFormat="1" ht="14.25" customHeight="1"/>
    <row r="866" s="38" customFormat="1" ht="14.25" customHeight="1"/>
    <row r="867" s="38" customFormat="1" ht="14.25" customHeight="1"/>
    <row r="868" s="38" customFormat="1" ht="14.25" customHeight="1"/>
    <row r="869" s="38" customFormat="1" ht="14.25" customHeight="1"/>
    <row r="870" s="38" customFormat="1" ht="14.25" customHeight="1"/>
    <row r="871" s="38" customFormat="1" ht="14.25" customHeight="1"/>
    <row r="872" s="38" customFormat="1" ht="14.25" customHeight="1"/>
    <row r="873" s="38" customFormat="1" ht="14.25" customHeight="1"/>
    <row r="874" s="38" customFormat="1" ht="14.25" customHeight="1"/>
    <row r="875" s="38" customFormat="1" ht="14.25" customHeight="1"/>
    <row r="876" s="38" customFormat="1" ht="14.25" customHeight="1"/>
    <row r="877" s="38" customFormat="1" ht="14.25" customHeight="1"/>
    <row r="878" s="38" customFormat="1" ht="14.25" customHeight="1"/>
    <row r="879" s="38" customFormat="1" ht="14.25" customHeight="1"/>
    <row r="880" s="38" customFormat="1" ht="14.25" customHeight="1"/>
    <row r="881" s="38" customFormat="1" ht="14.25" customHeight="1"/>
    <row r="882" s="38" customFormat="1" ht="14.25" customHeight="1"/>
    <row r="883" s="38" customFormat="1" ht="14.25" customHeight="1"/>
    <row r="884" s="38" customFormat="1" ht="14.25" customHeight="1"/>
    <row r="885" s="38" customFormat="1" ht="14.25" customHeight="1"/>
    <row r="886" s="38" customFormat="1" ht="14.25" customHeight="1"/>
    <row r="887" s="38" customFormat="1" ht="14.25" customHeight="1"/>
    <row r="888" s="38" customFormat="1" ht="14.25" customHeight="1"/>
    <row r="889" s="38" customFormat="1" ht="14.25" customHeight="1"/>
    <row r="890" s="38" customFormat="1" ht="14.25" customHeight="1"/>
    <row r="891" s="38" customFormat="1" ht="14.25" customHeight="1"/>
    <row r="892" s="38" customFormat="1" ht="14.25" customHeight="1"/>
    <row r="893" s="38" customFormat="1" ht="14.25" customHeight="1"/>
    <row r="894" s="38" customFormat="1" ht="14.25" customHeight="1"/>
    <row r="895" s="38" customFormat="1" ht="14.25" customHeight="1"/>
    <row r="896" s="38" customFormat="1" ht="14.25" customHeight="1"/>
    <row r="897" s="38" customFormat="1" ht="14.25" customHeight="1"/>
    <row r="898" s="38" customFormat="1" ht="14.25" customHeight="1"/>
    <row r="899" s="38" customFormat="1" ht="14.25" customHeight="1"/>
    <row r="900" s="38" customFormat="1" ht="14.25" customHeight="1"/>
    <row r="901" s="38" customFormat="1" ht="14.25" customHeight="1"/>
    <row r="902" s="38" customFormat="1" ht="14.25" customHeight="1"/>
    <row r="903" s="38" customFormat="1" ht="14.25" customHeight="1"/>
    <row r="904" s="38" customFormat="1" ht="14.25" customHeight="1"/>
    <row r="905" s="38" customFormat="1" ht="14.25" customHeight="1"/>
    <row r="906" s="38" customFormat="1" ht="14.25" customHeight="1"/>
    <row r="907" s="38" customFormat="1" ht="14.25" customHeight="1"/>
    <row r="908" s="38" customFormat="1" ht="14.25" customHeight="1"/>
    <row r="909" s="38" customFormat="1" ht="14.25" customHeight="1"/>
    <row r="910" s="38" customFormat="1" ht="14.25" customHeight="1"/>
    <row r="911" s="38" customFormat="1" ht="14.25" customHeight="1"/>
    <row r="912" s="38" customFormat="1" ht="14.25" customHeight="1"/>
    <row r="913" s="38" customFormat="1" ht="14.25" customHeight="1"/>
    <row r="914" s="38" customFormat="1" ht="14.25" customHeight="1"/>
    <row r="915" s="38" customFormat="1" ht="14.25" customHeight="1"/>
    <row r="916" s="38" customFormat="1" ht="14.25" customHeight="1"/>
    <row r="917" s="38" customFormat="1" ht="14.25" customHeight="1"/>
    <row r="918" s="38" customFormat="1" ht="14.25" customHeight="1"/>
    <row r="919" s="38" customFormat="1" ht="14.25" customHeight="1"/>
    <row r="920" s="38" customFormat="1" ht="14.25" customHeight="1"/>
    <row r="921" s="38" customFormat="1" ht="14.25" customHeight="1"/>
    <row r="922" s="38" customFormat="1" ht="14.25" customHeight="1"/>
    <row r="923" s="38" customFormat="1" ht="14.25" customHeight="1"/>
    <row r="924" s="38" customFormat="1" ht="14.25" customHeight="1"/>
    <row r="925" s="38" customFormat="1" ht="14.25" customHeight="1"/>
    <row r="926" s="38" customFormat="1" ht="14.25" customHeight="1"/>
    <row r="927" s="38" customFormat="1" ht="14.25" customHeight="1"/>
    <row r="928" s="38" customFormat="1" ht="14.25" customHeight="1"/>
    <row r="929" s="38" customFormat="1" ht="14.25" customHeight="1"/>
    <row r="930" s="38" customFormat="1" ht="14.25" customHeight="1"/>
    <row r="931" s="38" customFormat="1" ht="14.25" customHeight="1"/>
    <row r="932" s="38" customFormat="1" ht="14.25" customHeight="1"/>
    <row r="933" s="38" customFormat="1" ht="14.25" customHeight="1"/>
    <row r="934" s="38" customFormat="1" ht="14.25" customHeight="1"/>
    <row r="935" s="38" customFormat="1" ht="14.25" customHeight="1"/>
    <row r="936" s="38" customFormat="1" ht="14.25" customHeight="1"/>
    <row r="937" s="38" customFormat="1" ht="14.25" customHeight="1"/>
    <row r="938" s="38" customFormat="1" ht="14.25" customHeight="1"/>
    <row r="939" s="38" customFormat="1" ht="14.25" customHeight="1"/>
    <row r="940" s="38" customFormat="1" ht="14.25" customHeight="1"/>
    <row r="941" s="38" customFormat="1" ht="14.25" customHeight="1"/>
    <row r="942" s="38" customFormat="1" ht="14.25" customHeight="1"/>
    <row r="943" s="38" customFormat="1" ht="14.25" customHeight="1"/>
    <row r="944" s="38" customFormat="1" ht="14.25" customHeight="1"/>
    <row r="945" s="38" customFormat="1" ht="14.25" customHeight="1"/>
    <row r="946" s="38" customFormat="1" ht="14.25" customHeight="1"/>
    <row r="947" s="38" customFormat="1" ht="14.25" customHeight="1"/>
    <row r="948" s="38" customFormat="1" ht="14.25" customHeight="1"/>
    <row r="949" s="38" customFormat="1" ht="14.25" customHeight="1"/>
    <row r="950" s="38" customFormat="1" ht="14.25" customHeight="1"/>
    <row r="951" s="38" customFormat="1" ht="14.25" customHeight="1"/>
    <row r="952" s="38" customFormat="1" ht="14.25" customHeight="1"/>
    <row r="953" s="38" customFormat="1" ht="14.25" customHeight="1"/>
    <row r="954" s="38" customFormat="1" ht="14.25" customHeight="1"/>
    <row r="955" s="38" customFormat="1" ht="14.25" customHeight="1"/>
    <row r="956" s="38" customFormat="1" ht="14.25" customHeight="1"/>
    <row r="957" s="38" customFormat="1" ht="14.25" customHeight="1"/>
    <row r="958" s="38" customFormat="1" ht="14.25" customHeight="1"/>
    <row r="959" s="38" customFormat="1" ht="14.25" customHeight="1"/>
    <row r="960" s="38" customFormat="1" ht="14.25" customHeight="1"/>
    <row r="961" s="38" customFormat="1" ht="14.25" customHeight="1"/>
    <row r="962" s="38" customFormat="1" ht="14.25" customHeight="1"/>
    <row r="963" s="38" customFormat="1" ht="14.25" customHeight="1"/>
    <row r="964" s="38" customFormat="1" ht="14.25" customHeight="1"/>
    <row r="965" s="38" customFormat="1" ht="14.25" customHeight="1"/>
    <row r="966" s="38" customFormat="1" ht="14.25" customHeight="1"/>
    <row r="967" s="38" customFormat="1" ht="14.25" customHeight="1"/>
    <row r="968" s="38" customFormat="1" ht="14.25" customHeight="1"/>
    <row r="969" s="38" customFormat="1" ht="14.25" customHeight="1"/>
    <row r="970" s="38" customFormat="1" ht="14.25" customHeight="1"/>
    <row r="971" s="38" customFormat="1" ht="14.25" customHeight="1"/>
    <row r="972" s="38" customFormat="1" ht="14.25" customHeight="1"/>
    <row r="973" s="38" customFormat="1" ht="14.25" customHeight="1"/>
    <row r="974" s="38" customFormat="1" ht="14.25" customHeight="1"/>
    <row r="975" s="38" customFormat="1" ht="14.25" customHeight="1"/>
    <row r="976" s="38" customFormat="1" ht="14.25" customHeight="1"/>
    <row r="977" s="38" customFormat="1" ht="14.25" customHeight="1"/>
    <row r="978" s="38" customFormat="1" ht="14.25" customHeight="1"/>
    <row r="979" s="38" customFormat="1" ht="14.25" customHeight="1"/>
    <row r="980" s="38" customFormat="1" ht="14.25" customHeight="1"/>
    <row r="981" s="38" customFormat="1" ht="14.25" customHeight="1"/>
    <row r="982" s="38" customFormat="1" ht="14.25" customHeight="1"/>
    <row r="983" s="38" customFormat="1" ht="14.25" customHeight="1"/>
    <row r="984" s="38" customFormat="1" ht="14.25" customHeight="1"/>
    <row r="985" s="38" customFormat="1" ht="14.25" customHeight="1"/>
    <row r="986" s="38" customFormat="1" ht="14.25" customHeight="1"/>
    <row r="987" s="38" customFormat="1" ht="14.25" customHeight="1"/>
    <row r="988" s="38" customFormat="1" ht="14.25" customHeight="1"/>
    <row r="989" s="38" customFormat="1" ht="14.25" customHeight="1"/>
    <row r="990" s="38" customFormat="1" ht="14.25" customHeight="1"/>
    <row r="991" s="38" customFormat="1" ht="14.25" customHeight="1"/>
    <row r="992" s="38" customFormat="1" ht="14.25" customHeight="1"/>
    <row r="993" s="38" customFormat="1" ht="14.25" customHeight="1"/>
    <row r="994" s="38" customFormat="1" ht="14.25" customHeight="1"/>
    <row r="995" s="38" customFormat="1" ht="14.25" customHeight="1"/>
    <row r="996" s="38" customFormat="1" ht="14.25" customHeight="1"/>
    <row r="997" s="38" customFormat="1" ht="14.25" customHeight="1"/>
    <row r="998" s="38" customFormat="1" ht="14.25" customHeight="1"/>
    <row r="999" s="38" customFormat="1" ht="14.25" customHeight="1"/>
    <row r="1000" s="38" customFormat="1" ht="14.25" customHeight="1"/>
  </sheetData>
  <sheetProtection sheet="1" objects="1" scenarios="1"/>
  <mergeCells count="4">
    <mergeCell ref="A1:I1"/>
    <mergeCell ref="A2:I2"/>
    <mergeCell ref="A54:G54"/>
    <mergeCell ref="A55:I55"/>
  </mergeCells>
  <phoneticPr fontId="25"/>
  <pageMargins left="0.75" right="0.75" top="1" bottom="1" header="0" footer="0"/>
  <pageSetup paperSize="9" scale="79"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CCFFFF"/>
    <pageSetUpPr fitToPage="1"/>
  </sheetPr>
  <dimension ref="A1:I1000"/>
  <sheetViews>
    <sheetView workbookViewId="0">
      <pane xSplit="1" ySplit="3" topLeftCell="B4" activePane="bottomRight" state="frozen"/>
      <selection activeCell="A10" sqref="A10"/>
      <selection pane="topRight" activeCell="A10" sqref="A10"/>
      <selection pane="bottomLeft" activeCell="A10" sqref="A10"/>
      <selection pane="bottomRight" activeCell="B4" sqref="B4"/>
    </sheetView>
  </sheetViews>
  <sheetFormatPr defaultColWidth="14.44140625" defaultRowHeight="15" customHeight="1"/>
  <cols>
    <col min="1" max="2" width="12" style="38" customWidth="1"/>
    <col min="3" max="3" width="22" style="38" customWidth="1"/>
    <col min="4" max="4" width="30" style="38" customWidth="1"/>
    <col min="5" max="5" width="34" style="38" customWidth="1"/>
    <col min="6" max="6" width="7" style="38" customWidth="1"/>
    <col min="7" max="8" width="13" style="38" customWidth="1"/>
    <col min="9" max="9" width="20" style="38" customWidth="1"/>
    <col min="10" max="26" width="8.6640625" style="38" customWidth="1"/>
    <col min="27" max="16384" width="14.44140625" style="38"/>
  </cols>
  <sheetData>
    <row r="1" spans="1:9" ht="24" customHeight="1">
      <c r="A1" s="80" t="s">
        <v>155</v>
      </c>
      <c r="B1" s="81"/>
      <c r="C1" s="81"/>
      <c r="D1" s="81"/>
      <c r="E1" s="81"/>
      <c r="F1" s="81"/>
      <c r="G1" s="81"/>
      <c r="H1" s="81"/>
      <c r="I1" s="82"/>
    </row>
    <row r="2" spans="1:9" ht="15.75" customHeight="1">
      <c r="A2" s="83" t="s">
        <v>125</v>
      </c>
      <c r="B2" s="81"/>
      <c r="C2" s="81"/>
      <c r="D2" s="81"/>
      <c r="E2" s="81"/>
      <c r="F2" s="81"/>
      <c r="G2" s="81"/>
      <c r="H2" s="81"/>
      <c r="I2" s="82"/>
    </row>
    <row r="3" spans="1:9" ht="36" customHeight="1">
      <c r="A3" s="84" t="s">
        <v>126</v>
      </c>
      <c r="B3" s="84" t="s">
        <v>127</v>
      </c>
      <c r="C3" s="84" t="s">
        <v>128</v>
      </c>
      <c r="D3" s="84" t="s">
        <v>129</v>
      </c>
      <c r="E3" s="84" t="s">
        <v>130</v>
      </c>
      <c r="F3" s="84" t="s">
        <v>131</v>
      </c>
      <c r="G3" s="84" t="s">
        <v>132</v>
      </c>
      <c r="H3" s="84" t="s">
        <v>133</v>
      </c>
      <c r="I3" s="84" t="s">
        <v>14</v>
      </c>
    </row>
    <row r="4" spans="1:9" ht="18" customHeight="1">
      <c r="A4" s="97" t="str">
        <f t="shared" ref="A4:A53" si="0">IF(H4="","","通-"&amp;TEXT(ROW()-3,"00"))</f>
        <v/>
      </c>
      <c r="B4" s="85"/>
      <c r="C4" s="92"/>
      <c r="D4" s="92"/>
      <c r="E4" s="92"/>
      <c r="F4" s="91"/>
      <c r="G4" s="89"/>
      <c r="H4" s="98" t="str">
        <f t="shared" ref="H4:H53" si="1">IF(AND(F4="",G4=""),"",IF(AND(ISNUMBER(F4),ISNUMBER(G4)),F4*G4,IF(ISNUMBER(G4),G4,"")))</f>
        <v/>
      </c>
      <c r="I4" s="90"/>
    </row>
    <row r="5" spans="1:9" ht="18" customHeight="1">
      <c r="A5" s="97" t="str">
        <f t="shared" si="0"/>
        <v/>
      </c>
      <c r="B5" s="85"/>
      <c r="C5" s="92"/>
      <c r="D5" s="92"/>
      <c r="E5" s="92"/>
      <c r="F5" s="91"/>
      <c r="G5" s="89"/>
      <c r="H5" s="98" t="str">
        <f t="shared" si="1"/>
        <v/>
      </c>
      <c r="I5" s="90"/>
    </row>
    <row r="6" spans="1:9" ht="18" customHeight="1">
      <c r="A6" s="97" t="str">
        <f t="shared" si="0"/>
        <v/>
      </c>
      <c r="B6" s="85"/>
      <c r="C6" s="92"/>
      <c r="D6" s="92"/>
      <c r="E6" s="92"/>
      <c r="F6" s="91"/>
      <c r="G6" s="89"/>
      <c r="H6" s="98" t="str">
        <f t="shared" si="1"/>
        <v/>
      </c>
      <c r="I6" s="90"/>
    </row>
    <row r="7" spans="1:9" ht="18" customHeight="1">
      <c r="A7" s="97" t="str">
        <f t="shared" si="0"/>
        <v/>
      </c>
      <c r="B7" s="85"/>
      <c r="C7" s="92"/>
      <c r="D7" s="92"/>
      <c r="E7" s="92"/>
      <c r="F7" s="91"/>
      <c r="G7" s="89"/>
      <c r="H7" s="98" t="str">
        <f t="shared" si="1"/>
        <v/>
      </c>
      <c r="I7" s="90"/>
    </row>
    <row r="8" spans="1:9" ht="18" customHeight="1">
      <c r="A8" s="97" t="str">
        <f t="shared" si="0"/>
        <v/>
      </c>
      <c r="B8" s="85"/>
      <c r="C8" s="92"/>
      <c r="D8" s="92"/>
      <c r="E8" s="92"/>
      <c r="F8" s="91"/>
      <c r="G8" s="89"/>
      <c r="H8" s="98" t="str">
        <f t="shared" si="1"/>
        <v/>
      </c>
      <c r="I8" s="90"/>
    </row>
    <row r="9" spans="1:9" ht="18" customHeight="1">
      <c r="A9" s="97" t="str">
        <f t="shared" si="0"/>
        <v/>
      </c>
      <c r="B9" s="85"/>
      <c r="C9" s="92"/>
      <c r="D9" s="92"/>
      <c r="E9" s="92"/>
      <c r="F9" s="91"/>
      <c r="G9" s="89"/>
      <c r="H9" s="98" t="str">
        <f t="shared" si="1"/>
        <v/>
      </c>
      <c r="I9" s="90"/>
    </row>
    <row r="10" spans="1:9" ht="18" customHeight="1">
      <c r="A10" s="97" t="str">
        <f t="shared" si="0"/>
        <v/>
      </c>
      <c r="B10" s="85"/>
      <c r="C10" s="92"/>
      <c r="D10" s="92"/>
      <c r="E10" s="92"/>
      <c r="F10" s="91"/>
      <c r="G10" s="89"/>
      <c r="H10" s="98" t="str">
        <f t="shared" si="1"/>
        <v/>
      </c>
      <c r="I10" s="90"/>
    </row>
    <row r="11" spans="1:9" ht="18" customHeight="1">
      <c r="A11" s="97" t="str">
        <f t="shared" si="0"/>
        <v/>
      </c>
      <c r="B11" s="85"/>
      <c r="C11" s="92"/>
      <c r="D11" s="92"/>
      <c r="E11" s="92"/>
      <c r="F11" s="91"/>
      <c r="G11" s="89"/>
      <c r="H11" s="98" t="str">
        <f t="shared" si="1"/>
        <v/>
      </c>
      <c r="I11" s="90"/>
    </row>
    <row r="12" spans="1:9" ht="18" customHeight="1">
      <c r="A12" s="97" t="str">
        <f t="shared" si="0"/>
        <v/>
      </c>
      <c r="B12" s="85"/>
      <c r="C12" s="92"/>
      <c r="D12" s="92"/>
      <c r="E12" s="92"/>
      <c r="F12" s="91"/>
      <c r="G12" s="89"/>
      <c r="H12" s="98" t="str">
        <f t="shared" si="1"/>
        <v/>
      </c>
      <c r="I12" s="90"/>
    </row>
    <row r="13" spans="1:9" ht="18" customHeight="1">
      <c r="A13" s="97" t="str">
        <f t="shared" si="0"/>
        <v/>
      </c>
      <c r="B13" s="85"/>
      <c r="C13" s="92"/>
      <c r="D13" s="92"/>
      <c r="E13" s="92"/>
      <c r="F13" s="91"/>
      <c r="G13" s="89"/>
      <c r="H13" s="98" t="str">
        <f t="shared" si="1"/>
        <v/>
      </c>
      <c r="I13" s="90"/>
    </row>
    <row r="14" spans="1:9" ht="18" customHeight="1">
      <c r="A14" s="97" t="str">
        <f t="shared" si="0"/>
        <v/>
      </c>
      <c r="B14" s="85"/>
      <c r="C14" s="92"/>
      <c r="D14" s="92"/>
      <c r="E14" s="92"/>
      <c r="F14" s="91"/>
      <c r="G14" s="89"/>
      <c r="H14" s="98" t="str">
        <f t="shared" si="1"/>
        <v/>
      </c>
      <c r="I14" s="90"/>
    </row>
    <row r="15" spans="1:9" ht="18" customHeight="1">
      <c r="A15" s="97" t="str">
        <f t="shared" si="0"/>
        <v/>
      </c>
      <c r="B15" s="85"/>
      <c r="C15" s="92"/>
      <c r="D15" s="92"/>
      <c r="E15" s="92"/>
      <c r="F15" s="91"/>
      <c r="G15" s="89"/>
      <c r="H15" s="98" t="str">
        <f t="shared" si="1"/>
        <v/>
      </c>
      <c r="I15" s="90"/>
    </row>
    <row r="16" spans="1:9" ht="18" customHeight="1">
      <c r="A16" s="97" t="str">
        <f t="shared" si="0"/>
        <v/>
      </c>
      <c r="B16" s="85"/>
      <c r="C16" s="92"/>
      <c r="D16" s="92"/>
      <c r="E16" s="92"/>
      <c r="F16" s="91"/>
      <c r="G16" s="89"/>
      <c r="H16" s="98" t="str">
        <f t="shared" si="1"/>
        <v/>
      </c>
      <c r="I16" s="90"/>
    </row>
    <row r="17" spans="1:9" ht="18" customHeight="1">
      <c r="A17" s="97" t="str">
        <f t="shared" si="0"/>
        <v/>
      </c>
      <c r="B17" s="85"/>
      <c r="C17" s="92"/>
      <c r="D17" s="92"/>
      <c r="E17" s="92"/>
      <c r="F17" s="91"/>
      <c r="G17" s="89"/>
      <c r="H17" s="98" t="str">
        <f t="shared" si="1"/>
        <v/>
      </c>
      <c r="I17" s="90"/>
    </row>
    <row r="18" spans="1:9" ht="18" customHeight="1">
      <c r="A18" s="97" t="str">
        <f t="shared" si="0"/>
        <v/>
      </c>
      <c r="B18" s="85"/>
      <c r="C18" s="92"/>
      <c r="D18" s="92"/>
      <c r="E18" s="92"/>
      <c r="F18" s="91"/>
      <c r="G18" s="89"/>
      <c r="H18" s="98" t="str">
        <f t="shared" si="1"/>
        <v/>
      </c>
      <c r="I18" s="90"/>
    </row>
    <row r="19" spans="1:9" ht="18" customHeight="1">
      <c r="A19" s="97" t="str">
        <f t="shared" si="0"/>
        <v/>
      </c>
      <c r="B19" s="85"/>
      <c r="C19" s="92"/>
      <c r="D19" s="92"/>
      <c r="E19" s="92"/>
      <c r="F19" s="91"/>
      <c r="G19" s="89"/>
      <c r="H19" s="98" t="str">
        <f t="shared" si="1"/>
        <v/>
      </c>
      <c r="I19" s="90"/>
    </row>
    <row r="20" spans="1:9" ht="18" customHeight="1">
      <c r="A20" s="97" t="str">
        <f t="shared" si="0"/>
        <v/>
      </c>
      <c r="B20" s="85"/>
      <c r="C20" s="92"/>
      <c r="D20" s="92"/>
      <c r="E20" s="92"/>
      <c r="F20" s="91"/>
      <c r="G20" s="89"/>
      <c r="H20" s="98" t="str">
        <f t="shared" si="1"/>
        <v/>
      </c>
      <c r="I20" s="90"/>
    </row>
    <row r="21" spans="1:9" ht="18" customHeight="1">
      <c r="A21" s="97" t="str">
        <f t="shared" si="0"/>
        <v/>
      </c>
      <c r="B21" s="85"/>
      <c r="C21" s="92"/>
      <c r="D21" s="92"/>
      <c r="E21" s="92"/>
      <c r="F21" s="91"/>
      <c r="G21" s="89"/>
      <c r="H21" s="98" t="str">
        <f t="shared" si="1"/>
        <v/>
      </c>
      <c r="I21" s="90"/>
    </row>
    <row r="22" spans="1:9" ht="18" customHeight="1">
      <c r="A22" s="97" t="str">
        <f t="shared" si="0"/>
        <v/>
      </c>
      <c r="B22" s="85"/>
      <c r="C22" s="92"/>
      <c r="D22" s="92"/>
      <c r="E22" s="92"/>
      <c r="F22" s="91"/>
      <c r="G22" s="89"/>
      <c r="H22" s="98" t="str">
        <f t="shared" si="1"/>
        <v/>
      </c>
      <c r="I22" s="90"/>
    </row>
    <row r="23" spans="1:9" ht="18" customHeight="1">
      <c r="A23" s="97" t="str">
        <f t="shared" si="0"/>
        <v/>
      </c>
      <c r="B23" s="85"/>
      <c r="C23" s="92"/>
      <c r="D23" s="92"/>
      <c r="E23" s="92"/>
      <c r="F23" s="91"/>
      <c r="G23" s="89"/>
      <c r="H23" s="98" t="str">
        <f t="shared" si="1"/>
        <v/>
      </c>
      <c r="I23" s="90"/>
    </row>
    <row r="24" spans="1:9" ht="18" customHeight="1">
      <c r="A24" s="97" t="str">
        <f t="shared" si="0"/>
        <v/>
      </c>
      <c r="B24" s="85"/>
      <c r="C24" s="92"/>
      <c r="D24" s="92"/>
      <c r="E24" s="92"/>
      <c r="F24" s="91"/>
      <c r="G24" s="89"/>
      <c r="H24" s="98" t="str">
        <f t="shared" si="1"/>
        <v/>
      </c>
      <c r="I24" s="90"/>
    </row>
    <row r="25" spans="1:9" ht="18" customHeight="1">
      <c r="A25" s="97" t="str">
        <f t="shared" si="0"/>
        <v/>
      </c>
      <c r="B25" s="85"/>
      <c r="C25" s="92"/>
      <c r="D25" s="92"/>
      <c r="E25" s="92"/>
      <c r="F25" s="91"/>
      <c r="G25" s="89"/>
      <c r="H25" s="98" t="str">
        <f t="shared" si="1"/>
        <v/>
      </c>
      <c r="I25" s="90"/>
    </row>
    <row r="26" spans="1:9" ht="18" customHeight="1">
      <c r="A26" s="97" t="str">
        <f t="shared" si="0"/>
        <v/>
      </c>
      <c r="B26" s="85"/>
      <c r="C26" s="92"/>
      <c r="D26" s="92"/>
      <c r="E26" s="92"/>
      <c r="F26" s="91"/>
      <c r="G26" s="89"/>
      <c r="H26" s="98" t="str">
        <f t="shared" si="1"/>
        <v/>
      </c>
      <c r="I26" s="90"/>
    </row>
    <row r="27" spans="1:9" ht="18" customHeight="1">
      <c r="A27" s="97" t="str">
        <f t="shared" si="0"/>
        <v/>
      </c>
      <c r="B27" s="85"/>
      <c r="C27" s="92"/>
      <c r="D27" s="92"/>
      <c r="E27" s="92"/>
      <c r="F27" s="91"/>
      <c r="G27" s="89"/>
      <c r="H27" s="98" t="str">
        <f t="shared" si="1"/>
        <v/>
      </c>
      <c r="I27" s="90"/>
    </row>
    <row r="28" spans="1:9" ht="18" customHeight="1">
      <c r="A28" s="97" t="str">
        <f t="shared" si="0"/>
        <v/>
      </c>
      <c r="B28" s="85"/>
      <c r="C28" s="92"/>
      <c r="D28" s="92"/>
      <c r="E28" s="92"/>
      <c r="F28" s="91"/>
      <c r="G28" s="89"/>
      <c r="H28" s="98" t="str">
        <f t="shared" si="1"/>
        <v/>
      </c>
      <c r="I28" s="90"/>
    </row>
    <row r="29" spans="1:9" ht="18" customHeight="1">
      <c r="A29" s="97" t="str">
        <f t="shared" si="0"/>
        <v/>
      </c>
      <c r="B29" s="85"/>
      <c r="C29" s="92"/>
      <c r="D29" s="92"/>
      <c r="E29" s="92"/>
      <c r="F29" s="91"/>
      <c r="G29" s="89"/>
      <c r="H29" s="98" t="str">
        <f t="shared" si="1"/>
        <v/>
      </c>
      <c r="I29" s="90"/>
    </row>
    <row r="30" spans="1:9" ht="18" customHeight="1">
      <c r="A30" s="97" t="str">
        <f t="shared" si="0"/>
        <v/>
      </c>
      <c r="B30" s="85"/>
      <c r="C30" s="92"/>
      <c r="D30" s="92"/>
      <c r="E30" s="92"/>
      <c r="F30" s="91"/>
      <c r="G30" s="89"/>
      <c r="H30" s="98" t="str">
        <f t="shared" si="1"/>
        <v/>
      </c>
      <c r="I30" s="90"/>
    </row>
    <row r="31" spans="1:9" ht="18" customHeight="1">
      <c r="A31" s="97" t="str">
        <f t="shared" si="0"/>
        <v/>
      </c>
      <c r="B31" s="85"/>
      <c r="C31" s="92"/>
      <c r="D31" s="92"/>
      <c r="E31" s="92"/>
      <c r="F31" s="91"/>
      <c r="G31" s="89"/>
      <c r="H31" s="98" t="str">
        <f t="shared" si="1"/>
        <v/>
      </c>
      <c r="I31" s="90"/>
    </row>
    <row r="32" spans="1:9" ht="18" customHeight="1">
      <c r="A32" s="97" t="str">
        <f t="shared" si="0"/>
        <v/>
      </c>
      <c r="B32" s="85"/>
      <c r="C32" s="92"/>
      <c r="D32" s="92"/>
      <c r="E32" s="92"/>
      <c r="F32" s="91"/>
      <c r="G32" s="89"/>
      <c r="H32" s="98" t="str">
        <f t="shared" si="1"/>
        <v/>
      </c>
      <c r="I32" s="90"/>
    </row>
    <row r="33" spans="1:9" ht="18" customHeight="1">
      <c r="A33" s="97" t="str">
        <f t="shared" si="0"/>
        <v/>
      </c>
      <c r="B33" s="85"/>
      <c r="C33" s="92"/>
      <c r="D33" s="92"/>
      <c r="E33" s="92"/>
      <c r="F33" s="91"/>
      <c r="G33" s="89"/>
      <c r="H33" s="98" t="str">
        <f t="shared" si="1"/>
        <v/>
      </c>
      <c r="I33" s="90"/>
    </row>
    <row r="34" spans="1:9" ht="18" customHeight="1">
      <c r="A34" s="97" t="str">
        <f t="shared" si="0"/>
        <v/>
      </c>
      <c r="B34" s="85"/>
      <c r="C34" s="92"/>
      <c r="D34" s="92"/>
      <c r="E34" s="92"/>
      <c r="F34" s="91"/>
      <c r="G34" s="89"/>
      <c r="H34" s="98" t="str">
        <f t="shared" si="1"/>
        <v/>
      </c>
      <c r="I34" s="90"/>
    </row>
    <row r="35" spans="1:9" ht="18" customHeight="1">
      <c r="A35" s="97" t="str">
        <f t="shared" si="0"/>
        <v/>
      </c>
      <c r="B35" s="85"/>
      <c r="C35" s="92"/>
      <c r="D35" s="92"/>
      <c r="E35" s="92"/>
      <c r="F35" s="91"/>
      <c r="G35" s="89"/>
      <c r="H35" s="98" t="str">
        <f t="shared" si="1"/>
        <v/>
      </c>
      <c r="I35" s="90"/>
    </row>
    <row r="36" spans="1:9" ht="18" customHeight="1">
      <c r="A36" s="97" t="str">
        <f t="shared" si="0"/>
        <v/>
      </c>
      <c r="B36" s="85"/>
      <c r="C36" s="92"/>
      <c r="D36" s="92"/>
      <c r="E36" s="92"/>
      <c r="F36" s="91"/>
      <c r="G36" s="89"/>
      <c r="H36" s="98" t="str">
        <f t="shared" si="1"/>
        <v/>
      </c>
      <c r="I36" s="90"/>
    </row>
    <row r="37" spans="1:9" ht="18" customHeight="1">
      <c r="A37" s="97" t="str">
        <f t="shared" si="0"/>
        <v/>
      </c>
      <c r="B37" s="85"/>
      <c r="C37" s="92"/>
      <c r="D37" s="92"/>
      <c r="E37" s="92"/>
      <c r="F37" s="91"/>
      <c r="G37" s="89"/>
      <c r="H37" s="98" t="str">
        <f t="shared" si="1"/>
        <v/>
      </c>
      <c r="I37" s="90"/>
    </row>
    <row r="38" spans="1:9" ht="18" customHeight="1">
      <c r="A38" s="97" t="str">
        <f t="shared" si="0"/>
        <v/>
      </c>
      <c r="B38" s="85"/>
      <c r="C38" s="92"/>
      <c r="D38" s="92"/>
      <c r="E38" s="92"/>
      <c r="F38" s="91"/>
      <c r="G38" s="89"/>
      <c r="H38" s="98" t="str">
        <f t="shared" si="1"/>
        <v/>
      </c>
      <c r="I38" s="90"/>
    </row>
    <row r="39" spans="1:9" ht="18" customHeight="1">
      <c r="A39" s="97" t="str">
        <f t="shared" si="0"/>
        <v/>
      </c>
      <c r="B39" s="85"/>
      <c r="C39" s="92"/>
      <c r="D39" s="92"/>
      <c r="E39" s="92"/>
      <c r="F39" s="91"/>
      <c r="G39" s="89"/>
      <c r="H39" s="98" t="str">
        <f t="shared" si="1"/>
        <v/>
      </c>
      <c r="I39" s="90"/>
    </row>
    <row r="40" spans="1:9" ht="18" customHeight="1">
      <c r="A40" s="97" t="str">
        <f t="shared" si="0"/>
        <v/>
      </c>
      <c r="B40" s="85"/>
      <c r="C40" s="92"/>
      <c r="D40" s="92"/>
      <c r="E40" s="92"/>
      <c r="F40" s="91"/>
      <c r="G40" s="89"/>
      <c r="H40" s="98" t="str">
        <f t="shared" si="1"/>
        <v/>
      </c>
      <c r="I40" s="90"/>
    </row>
    <row r="41" spans="1:9" ht="18" customHeight="1">
      <c r="A41" s="97" t="str">
        <f t="shared" si="0"/>
        <v/>
      </c>
      <c r="B41" s="85"/>
      <c r="C41" s="92"/>
      <c r="D41" s="92"/>
      <c r="E41" s="92"/>
      <c r="F41" s="91"/>
      <c r="G41" s="89"/>
      <c r="H41" s="98" t="str">
        <f t="shared" si="1"/>
        <v/>
      </c>
      <c r="I41" s="90"/>
    </row>
    <row r="42" spans="1:9" ht="18" customHeight="1">
      <c r="A42" s="97" t="str">
        <f t="shared" si="0"/>
        <v/>
      </c>
      <c r="B42" s="85"/>
      <c r="C42" s="92"/>
      <c r="D42" s="92"/>
      <c r="E42" s="92"/>
      <c r="F42" s="91"/>
      <c r="G42" s="89"/>
      <c r="H42" s="98" t="str">
        <f t="shared" si="1"/>
        <v/>
      </c>
      <c r="I42" s="90"/>
    </row>
    <row r="43" spans="1:9" ht="18" customHeight="1">
      <c r="A43" s="97" t="str">
        <f t="shared" si="0"/>
        <v/>
      </c>
      <c r="B43" s="85"/>
      <c r="C43" s="92"/>
      <c r="D43" s="92"/>
      <c r="E43" s="92"/>
      <c r="F43" s="91"/>
      <c r="G43" s="89"/>
      <c r="H43" s="98" t="str">
        <f t="shared" si="1"/>
        <v/>
      </c>
      <c r="I43" s="90"/>
    </row>
    <row r="44" spans="1:9" ht="18" customHeight="1">
      <c r="A44" s="97" t="str">
        <f t="shared" si="0"/>
        <v/>
      </c>
      <c r="B44" s="85"/>
      <c r="C44" s="92"/>
      <c r="D44" s="92"/>
      <c r="E44" s="92"/>
      <c r="F44" s="91"/>
      <c r="G44" s="89"/>
      <c r="H44" s="98" t="str">
        <f t="shared" si="1"/>
        <v/>
      </c>
      <c r="I44" s="90"/>
    </row>
    <row r="45" spans="1:9" ht="18" customHeight="1">
      <c r="A45" s="97" t="str">
        <f t="shared" si="0"/>
        <v/>
      </c>
      <c r="B45" s="85"/>
      <c r="C45" s="92"/>
      <c r="D45" s="92"/>
      <c r="E45" s="92"/>
      <c r="F45" s="91"/>
      <c r="G45" s="89"/>
      <c r="H45" s="98" t="str">
        <f t="shared" si="1"/>
        <v/>
      </c>
      <c r="I45" s="90"/>
    </row>
    <row r="46" spans="1:9" ht="18" customHeight="1">
      <c r="A46" s="97" t="str">
        <f t="shared" si="0"/>
        <v/>
      </c>
      <c r="B46" s="85"/>
      <c r="C46" s="92"/>
      <c r="D46" s="92"/>
      <c r="E46" s="92"/>
      <c r="F46" s="91"/>
      <c r="G46" s="89"/>
      <c r="H46" s="98" t="str">
        <f t="shared" si="1"/>
        <v/>
      </c>
      <c r="I46" s="90"/>
    </row>
    <row r="47" spans="1:9" ht="18" customHeight="1">
      <c r="A47" s="97" t="str">
        <f t="shared" si="0"/>
        <v/>
      </c>
      <c r="B47" s="85"/>
      <c r="C47" s="92"/>
      <c r="D47" s="92"/>
      <c r="E47" s="92"/>
      <c r="F47" s="91"/>
      <c r="G47" s="89"/>
      <c r="H47" s="98" t="str">
        <f t="shared" si="1"/>
        <v/>
      </c>
      <c r="I47" s="90"/>
    </row>
    <row r="48" spans="1:9" ht="18" customHeight="1">
      <c r="A48" s="97" t="str">
        <f t="shared" si="0"/>
        <v/>
      </c>
      <c r="B48" s="85"/>
      <c r="C48" s="92"/>
      <c r="D48" s="92"/>
      <c r="E48" s="92"/>
      <c r="F48" s="91"/>
      <c r="G48" s="89"/>
      <c r="H48" s="98" t="str">
        <f t="shared" si="1"/>
        <v/>
      </c>
      <c r="I48" s="90"/>
    </row>
    <row r="49" spans="1:9" ht="18" customHeight="1">
      <c r="A49" s="97" t="str">
        <f t="shared" si="0"/>
        <v/>
      </c>
      <c r="B49" s="85"/>
      <c r="C49" s="92"/>
      <c r="D49" s="92"/>
      <c r="E49" s="92"/>
      <c r="F49" s="91"/>
      <c r="G49" s="89"/>
      <c r="H49" s="98" t="str">
        <f t="shared" si="1"/>
        <v/>
      </c>
      <c r="I49" s="90"/>
    </row>
    <row r="50" spans="1:9" ht="18" customHeight="1">
      <c r="A50" s="97" t="str">
        <f t="shared" si="0"/>
        <v/>
      </c>
      <c r="B50" s="85"/>
      <c r="C50" s="92"/>
      <c r="D50" s="92"/>
      <c r="E50" s="92"/>
      <c r="F50" s="91"/>
      <c r="G50" s="89"/>
      <c r="H50" s="98" t="str">
        <f t="shared" si="1"/>
        <v/>
      </c>
      <c r="I50" s="90"/>
    </row>
    <row r="51" spans="1:9" ht="18" customHeight="1">
      <c r="A51" s="97" t="str">
        <f t="shared" si="0"/>
        <v/>
      </c>
      <c r="B51" s="85"/>
      <c r="C51" s="92"/>
      <c r="D51" s="92"/>
      <c r="E51" s="92"/>
      <c r="F51" s="91"/>
      <c r="G51" s="89"/>
      <c r="H51" s="98" t="str">
        <f t="shared" si="1"/>
        <v/>
      </c>
      <c r="I51" s="90"/>
    </row>
    <row r="52" spans="1:9" ht="18" customHeight="1">
      <c r="A52" s="97" t="str">
        <f t="shared" si="0"/>
        <v/>
      </c>
      <c r="B52" s="85"/>
      <c r="C52" s="92"/>
      <c r="D52" s="92"/>
      <c r="E52" s="92"/>
      <c r="F52" s="91"/>
      <c r="G52" s="89"/>
      <c r="H52" s="98" t="str">
        <f t="shared" si="1"/>
        <v/>
      </c>
      <c r="I52" s="90"/>
    </row>
    <row r="53" spans="1:9" ht="18" customHeight="1">
      <c r="A53" s="97" t="str">
        <f t="shared" si="0"/>
        <v/>
      </c>
      <c r="B53" s="85"/>
      <c r="C53" s="92"/>
      <c r="D53" s="92"/>
      <c r="E53" s="92"/>
      <c r="F53" s="91"/>
      <c r="G53" s="89"/>
      <c r="H53" s="98" t="str">
        <f t="shared" si="1"/>
        <v/>
      </c>
      <c r="I53" s="90"/>
    </row>
    <row r="54" spans="1:9" ht="21.75" customHeight="1">
      <c r="A54" s="93" t="s">
        <v>138</v>
      </c>
      <c r="B54" s="94"/>
      <c r="C54" s="94"/>
      <c r="D54" s="94"/>
      <c r="E54" s="94"/>
      <c r="F54" s="94"/>
      <c r="G54" s="95"/>
      <c r="H54" s="99">
        <f>SUM(H4:H53)</f>
        <v>0</v>
      </c>
      <c r="I54" s="96"/>
    </row>
    <row r="55" spans="1:9" ht="15.75" customHeight="1">
      <c r="A55" s="100" t="str">
        <f>IF(COUNTA(C4:C53)=0,"（入力なし）","計 "&amp;COUNTA(C4:C53)&amp;" 件　　証憑番号：通-01 ～ 通-"&amp;TEXT(COUNTA(C4:C53),"00"))</f>
        <v>（入力なし）</v>
      </c>
      <c r="B55" s="101"/>
      <c r="C55" s="101"/>
      <c r="D55" s="101"/>
      <c r="E55" s="101"/>
      <c r="F55" s="101"/>
      <c r="G55" s="101"/>
      <c r="H55" s="101"/>
      <c r="I55" s="101"/>
    </row>
    <row r="56" spans="1:9" ht="14.25" customHeight="1"/>
    <row r="57" spans="1:9" ht="14.25" customHeight="1"/>
    <row r="58" spans="1:9" ht="14.25" customHeight="1"/>
    <row r="59" spans="1:9" ht="14.25" customHeight="1"/>
    <row r="60" spans="1:9" ht="14.25" customHeight="1"/>
    <row r="61" spans="1:9" ht="14.25" customHeight="1"/>
    <row r="62" spans="1:9" ht="14.25" customHeight="1"/>
    <row r="63" spans="1:9" ht="14.25" customHeight="1"/>
    <row r="64" spans="1:9" ht="14.25" customHeight="1"/>
    <row r="65" s="38" customFormat="1" ht="14.25" customHeight="1"/>
    <row r="66" s="38" customFormat="1" ht="14.25" customHeight="1"/>
    <row r="67" s="38" customFormat="1" ht="14.25" customHeight="1"/>
    <row r="68" s="38" customFormat="1" ht="14.25" customHeight="1"/>
    <row r="69" s="38" customFormat="1" ht="14.25" customHeight="1"/>
    <row r="70" s="38" customFormat="1" ht="14.25" customHeight="1"/>
    <row r="71" s="38" customFormat="1" ht="14.25" customHeight="1"/>
    <row r="72" s="38" customFormat="1" ht="14.25" customHeight="1"/>
    <row r="73" s="38" customFormat="1" ht="14.25" customHeight="1"/>
    <row r="74" s="38" customFormat="1" ht="14.25" customHeight="1"/>
    <row r="75" s="38" customFormat="1" ht="14.25" customHeight="1"/>
    <row r="76" s="38" customFormat="1" ht="14.25" customHeight="1"/>
    <row r="77" s="38" customFormat="1" ht="14.25" customHeight="1"/>
    <row r="78" s="38" customFormat="1" ht="14.25" customHeight="1"/>
    <row r="79" s="38" customFormat="1" ht="14.25" customHeight="1"/>
    <row r="80" s="38" customFormat="1" ht="14.25" customHeight="1"/>
    <row r="81" s="38" customFormat="1" ht="14.25" customHeight="1"/>
    <row r="82" s="38" customFormat="1" ht="14.25" customHeight="1"/>
    <row r="83" s="38" customFormat="1" ht="14.25" customHeight="1"/>
    <row r="84" s="38" customFormat="1" ht="14.25" customHeight="1"/>
    <row r="85" s="38" customFormat="1" ht="14.25" customHeight="1"/>
    <row r="86" s="38" customFormat="1" ht="14.25" customHeight="1"/>
    <row r="87" s="38" customFormat="1" ht="14.25" customHeight="1"/>
    <row r="88" s="38" customFormat="1" ht="14.25" customHeight="1"/>
    <row r="89" s="38" customFormat="1" ht="14.25" customHeight="1"/>
    <row r="90" s="38" customFormat="1" ht="14.25" customHeight="1"/>
    <row r="91" s="38" customFormat="1" ht="14.25" customHeight="1"/>
    <row r="92" s="38" customFormat="1" ht="14.25" customHeight="1"/>
    <row r="93" s="38" customFormat="1" ht="14.25" customHeight="1"/>
    <row r="94" s="38" customFormat="1" ht="14.25" customHeight="1"/>
    <row r="95" s="38" customFormat="1" ht="14.25" customHeight="1"/>
    <row r="96" s="38" customFormat="1" ht="14.25" customHeight="1"/>
    <row r="97" s="38" customFormat="1" ht="14.25" customHeight="1"/>
    <row r="98" s="38" customFormat="1" ht="14.25" customHeight="1"/>
    <row r="99" s="38" customFormat="1" ht="14.25" customHeight="1"/>
    <row r="100" s="38" customFormat="1" ht="14.25" customHeight="1"/>
    <row r="101" s="38" customFormat="1" ht="14.25" customHeight="1"/>
    <row r="102" s="38" customFormat="1" ht="14.25" customHeight="1"/>
    <row r="103" s="38" customFormat="1" ht="14.25" customHeight="1"/>
    <row r="104" s="38" customFormat="1" ht="14.25" customHeight="1"/>
    <row r="105" s="38" customFormat="1" ht="14.25" customHeight="1"/>
    <row r="106" s="38" customFormat="1" ht="14.25" customHeight="1"/>
    <row r="107" s="38" customFormat="1" ht="14.25" customHeight="1"/>
    <row r="108" s="38" customFormat="1" ht="14.25" customHeight="1"/>
    <row r="109" s="38" customFormat="1" ht="14.25" customHeight="1"/>
    <row r="110" s="38" customFormat="1" ht="14.25" customHeight="1"/>
    <row r="111" s="38" customFormat="1" ht="14.25" customHeight="1"/>
    <row r="112" s="38" customFormat="1" ht="14.25" customHeight="1"/>
    <row r="113" s="38" customFormat="1" ht="14.25" customHeight="1"/>
    <row r="114" s="38" customFormat="1" ht="14.25" customHeight="1"/>
    <row r="115" s="38" customFormat="1" ht="14.25" customHeight="1"/>
    <row r="116" s="38" customFormat="1" ht="14.25" customHeight="1"/>
    <row r="117" s="38" customFormat="1" ht="14.25" customHeight="1"/>
    <row r="118" s="38" customFormat="1" ht="14.25" customHeight="1"/>
    <row r="119" s="38" customFormat="1" ht="14.25" customHeight="1"/>
    <row r="120" s="38" customFormat="1" ht="14.25" customHeight="1"/>
    <row r="121" s="38" customFormat="1" ht="14.25" customHeight="1"/>
    <row r="122" s="38" customFormat="1" ht="14.25" customHeight="1"/>
    <row r="123" s="38" customFormat="1" ht="14.25" customHeight="1"/>
    <row r="124" s="38" customFormat="1" ht="14.25" customHeight="1"/>
    <row r="125" s="38" customFormat="1" ht="14.25" customHeight="1"/>
    <row r="126" s="38" customFormat="1" ht="14.25" customHeight="1"/>
    <row r="127" s="38" customFormat="1" ht="14.25" customHeight="1"/>
    <row r="128" s="38" customFormat="1" ht="14.25" customHeight="1"/>
    <row r="129" s="38" customFormat="1" ht="14.25" customHeight="1"/>
    <row r="130" s="38" customFormat="1" ht="14.25" customHeight="1"/>
    <row r="131" s="38" customFormat="1" ht="14.25" customHeight="1"/>
    <row r="132" s="38" customFormat="1" ht="14.25" customHeight="1"/>
    <row r="133" s="38" customFormat="1" ht="14.25" customHeight="1"/>
    <row r="134" s="38" customFormat="1" ht="14.25" customHeight="1"/>
    <row r="135" s="38" customFormat="1" ht="14.25" customHeight="1"/>
    <row r="136" s="38" customFormat="1" ht="14.25" customHeight="1"/>
    <row r="137" s="38" customFormat="1" ht="14.25" customHeight="1"/>
    <row r="138" s="38" customFormat="1" ht="14.25" customHeight="1"/>
    <row r="139" s="38" customFormat="1" ht="14.25" customHeight="1"/>
    <row r="140" s="38" customFormat="1" ht="14.25" customHeight="1"/>
    <row r="141" s="38" customFormat="1" ht="14.25" customHeight="1"/>
    <row r="142" s="38" customFormat="1" ht="14.25" customHeight="1"/>
    <row r="143" s="38" customFormat="1" ht="14.25" customHeight="1"/>
    <row r="144" s="38" customFormat="1" ht="14.25" customHeight="1"/>
    <row r="145" s="38" customFormat="1" ht="14.25" customHeight="1"/>
    <row r="146" s="38" customFormat="1" ht="14.25" customHeight="1"/>
    <row r="147" s="38" customFormat="1" ht="14.25" customHeight="1"/>
    <row r="148" s="38" customFormat="1" ht="14.25" customHeight="1"/>
    <row r="149" s="38" customFormat="1" ht="14.25" customHeight="1"/>
    <row r="150" s="38" customFormat="1" ht="14.25" customHeight="1"/>
    <row r="151" s="38" customFormat="1" ht="14.25" customHeight="1"/>
    <row r="152" s="38" customFormat="1" ht="14.25" customHeight="1"/>
    <row r="153" s="38" customFormat="1" ht="14.25" customHeight="1"/>
    <row r="154" s="38" customFormat="1" ht="14.25" customHeight="1"/>
    <row r="155" s="38" customFormat="1" ht="14.25" customHeight="1"/>
    <row r="156" s="38" customFormat="1" ht="14.25" customHeight="1"/>
    <row r="157" s="38" customFormat="1" ht="14.25" customHeight="1"/>
    <row r="158" s="38" customFormat="1" ht="14.25" customHeight="1"/>
    <row r="159" s="38" customFormat="1" ht="14.25" customHeight="1"/>
    <row r="160" s="38" customFormat="1" ht="14.25" customHeight="1"/>
    <row r="161" s="38" customFormat="1" ht="14.25" customHeight="1"/>
    <row r="162" s="38" customFormat="1" ht="14.25" customHeight="1"/>
    <row r="163" s="38" customFormat="1" ht="14.25" customHeight="1"/>
    <row r="164" s="38" customFormat="1" ht="14.25" customHeight="1"/>
    <row r="165" s="38" customFormat="1" ht="14.25" customHeight="1"/>
    <row r="166" s="38" customFormat="1" ht="14.25" customHeight="1"/>
    <row r="167" s="38" customFormat="1" ht="14.25" customHeight="1"/>
    <row r="168" s="38" customFormat="1" ht="14.25" customHeight="1"/>
    <row r="169" s="38" customFormat="1" ht="14.25" customHeight="1"/>
    <row r="170" s="38" customFormat="1" ht="14.25" customHeight="1"/>
    <row r="171" s="38" customFormat="1" ht="14.25" customHeight="1"/>
    <row r="172" s="38" customFormat="1" ht="14.25" customHeight="1"/>
    <row r="173" s="38" customFormat="1" ht="14.25" customHeight="1"/>
    <row r="174" s="38" customFormat="1" ht="14.25" customHeight="1"/>
    <row r="175" s="38" customFormat="1" ht="14.25" customHeight="1"/>
    <row r="176" s="38" customFormat="1" ht="14.25" customHeight="1"/>
    <row r="177" s="38" customFormat="1" ht="14.25" customHeight="1"/>
    <row r="178" s="38" customFormat="1" ht="14.25" customHeight="1"/>
    <row r="179" s="38" customFormat="1" ht="14.25" customHeight="1"/>
    <row r="180" s="38" customFormat="1" ht="14.25" customHeight="1"/>
    <row r="181" s="38" customFormat="1" ht="14.25" customHeight="1"/>
    <row r="182" s="38" customFormat="1" ht="14.25" customHeight="1"/>
    <row r="183" s="38" customFormat="1" ht="14.25" customHeight="1"/>
    <row r="184" s="38" customFormat="1" ht="14.25" customHeight="1"/>
    <row r="185" s="38" customFormat="1" ht="14.25" customHeight="1"/>
    <row r="186" s="38" customFormat="1" ht="14.25" customHeight="1"/>
    <row r="187" s="38" customFormat="1" ht="14.25" customHeight="1"/>
    <row r="188" s="38" customFormat="1" ht="14.25" customHeight="1"/>
    <row r="189" s="38" customFormat="1" ht="14.25" customHeight="1"/>
    <row r="190" s="38" customFormat="1" ht="14.25" customHeight="1"/>
    <row r="191" s="38" customFormat="1" ht="14.25" customHeight="1"/>
    <row r="192" s="38" customFormat="1" ht="14.25" customHeight="1"/>
    <row r="193" s="38" customFormat="1" ht="14.25" customHeight="1"/>
    <row r="194" s="38" customFormat="1" ht="14.25" customHeight="1"/>
    <row r="195" s="38" customFormat="1" ht="14.25" customHeight="1"/>
    <row r="196" s="38" customFormat="1" ht="14.25" customHeight="1"/>
    <row r="197" s="38" customFormat="1" ht="14.25" customHeight="1"/>
    <row r="198" s="38" customFormat="1" ht="14.25" customHeight="1"/>
    <row r="199" s="38" customFormat="1" ht="14.25" customHeight="1"/>
    <row r="200" s="38" customFormat="1" ht="14.25" customHeight="1"/>
    <row r="201" s="38" customFormat="1" ht="14.25" customHeight="1"/>
    <row r="202" s="38" customFormat="1" ht="14.25" customHeight="1"/>
    <row r="203" s="38" customFormat="1" ht="14.25" customHeight="1"/>
    <row r="204" s="38" customFormat="1" ht="14.25" customHeight="1"/>
    <row r="205" s="38" customFormat="1" ht="14.25" customHeight="1"/>
    <row r="206" s="38" customFormat="1" ht="14.25" customHeight="1"/>
    <row r="207" s="38" customFormat="1" ht="14.25" customHeight="1"/>
    <row r="208" s="38" customFormat="1" ht="14.25" customHeight="1"/>
    <row r="209" s="38" customFormat="1" ht="14.25" customHeight="1"/>
    <row r="210" s="38" customFormat="1" ht="14.25" customHeight="1"/>
    <row r="211" s="38" customFormat="1" ht="14.25" customHeight="1"/>
    <row r="212" s="38" customFormat="1" ht="14.25" customHeight="1"/>
    <row r="213" s="38" customFormat="1" ht="14.25" customHeight="1"/>
    <row r="214" s="38" customFormat="1" ht="14.25" customHeight="1"/>
    <row r="215" s="38" customFormat="1" ht="14.25" customHeight="1"/>
    <row r="216" s="38" customFormat="1" ht="14.25" customHeight="1"/>
    <row r="217" s="38" customFormat="1" ht="14.25" customHeight="1"/>
    <row r="218" s="38" customFormat="1" ht="14.25" customHeight="1"/>
    <row r="219" s="38" customFormat="1" ht="14.25" customHeight="1"/>
    <row r="220" s="38" customFormat="1" ht="14.25" customHeight="1"/>
    <row r="221" s="38" customFormat="1" ht="14.25" customHeight="1"/>
    <row r="222" s="38" customFormat="1" ht="14.25" customHeight="1"/>
    <row r="223" s="38" customFormat="1" ht="14.25" customHeight="1"/>
    <row r="224" s="38" customFormat="1" ht="14.25" customHeight="1"/>
    <row r="225" s="38" customFormat="1" ht="14.25" customHeight="1"/>
    <row r="226" s="38" customFormat="1" ht="14.25" customHeight="1"/>
    <row r="227" s="38" customFormat="1" ht="14.25" customHeight="1"/>
    <row r="228" s="38" customFormat="1" ht="14.25" customHeight="1"/>
    <row r="229" s="38" customFormat="1" ht="14.25" customHeight="1"/>
    <row r="230" s="38" customFormat="1" ht="14.25" customHeight="1"/>
    <row r="231" s="38" customFormat="1" ht="14.25" customHeight="1"/>
    <row r="232" s="38" customFormat="1" ht="14.25" customHeight="1"/>
    <row r="233" s="38" customFormat="1" ht="14.25" customHeight="1"/>
    <row r="234" s="38" customFormat="1" ht="14.25" customHeight="1"/>
    <row r="235" s="38" customFormat="1" ht="14.25" customHeight="1"/>
    <row r="236" s="38" customFormat="1" ht="14.25" customHeight="1"/>
    <row r="237" s="38" customFormat="1" ht="14.25" customHeight="1"/>
    <row r="238" s="38" customFormat="1" ht="14.25" customHeight="1"/>
    <row r="239" s="38" customFormat="1" ht="14.25" customHeight="1"/>
    <row r="240" s="38" customFormat="1" ht="14.25" customHeight="1"/>
    <row r="241" s="38" customFormat="1" ht="14.25" customHeight="1"/>
    <row r="242" s="38" customFormat="1" ht="14.25" customHeight="1"/>
    <row r="243" s="38" customFormat="1" ht="14.25" customHeight="1"/>
    <row r="244" s="38" customFormat="1" ht="14.25" customHeight="1"/>
    <row r="245" s="38" customFormat="1" ht="14.25" customHeight="1"/>
    <row r="246" s="38" customFormat="1" ht="14.25" customHeight="1"/>
    <row r="247" s="38" customFormat="1" ht="14.25" customHeight="1"/>
    <row r="248" s="38" customFormat="1" ht="14.25" customHeight="1"/>
    <row r="249" s="38" customFormat="1" ht="14.25" customHeight="1"/>
    <row r="250" s="38" customFormat="1" ht="14.25" customHeight="1"/>
    <row r="251" s="38" customFormat="1" ht="14.25" customHeight="1"/>
    <row r="252" s="38" customFormat="1" ht="14.25" customHeight="1"/>
    <row r="253" s="38" customFormat="1" ht="14.25" customHeight="1"/>
    <row r="254" s="38" customFormat="1" ht="14.25" customHeight="1"/>
    <row r="255" s="38" customFormat="1" ht="14.25" customHeight="1"/>
    <row r="256" s="38" customFormat="1" ht="14.25" customHeight="1"/>
    <row r="257" s="38" customFormat="1" ht="14.25" customHeight="1"/>
    <row r="258" s="38" customFormat="1" ht="14.25" customHeight="1"/>
    <row r="259" s="38" customFormat="1" ht="14.25" customHeight="1"/>
    <row r="260" s="38" customFormat="1" ht="14.25" customHeight="1"/>
    <row r="261" s="38" customFormat="1" ht="14.25" customHeight="1"/>
    <row r="262" s="38" customFormat="1" ht="14.25" customHeight="1"/>
    <row r="263" s="38" customFormat="1" ht="14.25" customHeight="1"/>
    <row r="264" s="38" customFormat="1" ht="14.25" customHeight="1"/>
    <row r="265" s="38" customFormat="1" ht="14.25" customHeight="1"/>
    <row r="266" s="38" customFormat="1" ht="14.25" customHeight="1"/>
    <row r="267" s="38" customFormat="1" ht="14.25" customHeight="1"/>
    <row r="268" s="38" customFormat="1" ht="14.25" customHeight="1"/>
    <row r="269" s="38" customFormat="1" ht="14.25" customHeight="1"/>
    <row r="270" s="38" customFormat="1" ht="14.25" customHeight="1"/>
    <row r="271" s="38" customFormat="1" ht="14.25" customHeight="1"/>
    <row r="272" s="38" customFormat="1" ht="14.25" customHeight="1"/>
    <row r="273" s="38" customFormat="1" ht="14.25" customHeight="1"/>
    <row r="274" s="38" customFormat="1" ht="14.25" customHeight="1"/>
    <row r="275" s="38" customFormat="1" ht="14.25" customHeight="1"/>
    <row r="276" s="38" customFormat="1" ht="14.25" customHeight="1"/>
    <row r="277" s="38" customFormat="1" ht="14.25" customHeight="1"/>
    <row r="278" s="38" customFormat="1" ht="14.25" customHeight="1"/>
    <row r="279" s="38" customFormat="1" ht="14.25" customHeight="1"/>
    <row r="280" s="38" customFormat="1" ht="14.25" customHeight="1"/>
    <row r="281" s="38" customFormat="1" ht="14.25" customHeight="1"/>
    <row r="282" s="38" customFormat="1" ht="14.25" customHeight="1"/>
    <row r="283" s="38" customFormat="1" ht="14.25" customHeight="1"/>
    <row r="284" s="38" customFormat="1" ht="14.25" customHeight="1"/>
    <row r="285" s="38" customFormat="1" ht="14.25" customHeight="1"/>
    <row r="286" s="38" customFormat="1" ht="14.25" customHeight="1"/>
    <row r="287" s="38" customFormat="1" ht="14.25" customHeight="1"/>
    <row r="288" s="38" customFormat="1" ht="14.25" customHeight="1"/>
    <row r="289" s="38" customFormat="1" ht="14.25" customHeight="1"/>
    <row r="290" s="38" customFormat="1" ht="14.25" customHeight="1"/>
    <row r="291" s="38" customFormat="1" ht="14.25" customHeight="1"/>
    <row r="292" s="38" customFormat="1" ht="14.25" customHeight="1"/>
    <row r="293" s="38" customFormat="1" ht="14.25" customHeight="1"/>
    <row r="294" s="38" customFormat="1" ht="14.25" customHeight="1"/>
    <row r="295" s="38" customFormat="1" ht="14.25" customHeight="1"/>
    <row r="296" s="38" customFormat="1" ht="14.25" customHeight="1"/>
    <row r="297" s="38" customFormat="1" ht="14.25" customHeight="1"/>
    <row r="298" s="38" customFormat="1" ht="14.25" customHeight="1"/>
    <row r="299" s="38" customFormat="1" ht="14.25" customHeight="1"/>
    <row r="300" s="38" customFormat="1" ht="14.25" customHeight="1"/>
    <row r="301" s="38" customFormat="1" ht="14.25" customHeight="1"/>
    <row r="302" s="38" customFormat="1" ht="14.25" customHeight="1"/>
    <row r="303" s="38" customFormat="1" ht="14.25" customHeight="1"/>
    <row r="304" s="38" customFormat="1" ht="14.25" customHeight="1"/>
    <row r="305" s="38" customFormat="1" ht="14.25" customHeight="1"/>
    <row r="306" s="38" customFormat="1" ht="14.25" customHeight="1"/>
    <row r="307" s="38" customFormat="1" ht="14.25" customHeight="1"/>
    <row r="308" s="38" customFormat="1" ht="14.25" customHeight="1"/>
    <row r="309" s="38" customFormat="1" ht="14.25" customHeight="1"/>
    <row r="310" s="38" customFormat="1" ht="14.25" customHeight="1"/>
    <row r="311" s="38" customFormat="1" ht="14.25" customHeight="1"/>
    <row r="312" s="38" customFormat="1" ht="14.25" customHeight="1"/>
    <row r="313" s="38" customFormat="1" ht="14.25" customHeight="1"/>
    <row r="314" s="38" customFormat="1" ht="14.25" customHeight="1"/>
    <row r="315" s="38" customFormat="1" ht="14.25" customHeight="1"/>
    <row r="316" s="38" customFormat="1" ht="14.25" customHeight="1"/>
    <row r="317" s="38" customFormat="1" ht="14.25" customHeight="1"/>
    <row r="318" s="38" customFormat="1" ht="14.25" customHeight="1"/>
    <row r="319" s="38" customFormat="1" ht="14.25" customHeight="1"/>
    <row r="320" s="38" customFormat="1" ht="14.25" customHeight="1"/>
    <row r="321" s="38" customFormat="1" ht="14.25" customHeight="1"/>
    <row r="322" s="38" customFormat="1" ht="14.25" customHeight="1"/>
    <row r="323" s="38" customFormat="1" ht="14.25" customHeight="1"/>
    <row r="324" s="38" customFormat="1" ht="14.25" customHeight="1"/>
    <row r="325" s="38" customFormat="1" ht="14.25" customHeight="1"/>
    <row r="326" s="38" customFormat="1" ht="14.25" customHeight="1"/>
    <row r="327" s="38" customFormat="1" ht="14.25" customHeight="1"/>
    <row r="328" s="38" customFormat="1" ht="14.25" customHeight="1"/>
    <row r="329" s="38" customFormat="1" ht="14.25" customHeight="1"/>
    <row r="330" s="38" customFormat="1" ht="14.25" customHeight="1"/>
    <row r="331" s="38" customFormat="1" ht="14.25" customHeight="1"/>
    <row r="332" s="38" customFormat="1" ht="14.25" customHeight="1"/>
    <row r="333" s="38" customFormat="1" ht="14.25" customHeight="1"/>
    <row r="334" s="38" customFormat="1" ht="14.25" customHeight="1"/>
    <row r="335" s="38" customFormat="1" ht="14.25" customHeight="1"/>
    <row r="336" s="38" customFormat="1" ht="14.25" customHeight="1"/>
    <row r="337" s="38" customFormat="1" ht="14.25" customHeight="1"/>
    <row r="338" s="38" customFormat="1" ht="14.25" customHeight="1"/>
    <row r="339" s="38" customFormat="1" ht="14.25" customHeight="1"/>
    <row r="340" s="38" customFormat="1" ht="14.25" customHeight="1"/>
    <row r="341" s="38" customFormat="1" ht="14.25" customHeight="1"/>
    <row r="342" s="38" customFormat="1" ht="14.25" customHeight="1"/>
    <row r="343" s="38" customFormat="1" ht="14.25" customHeight="1"/>
    <row r="344" s="38" customFormat="1" ht="14.25" customHeight="1"/>
    <row r="345" s="38" customFormat="1" ht="14.25" customHeight="1"/>
    <row r="346" s="38" customFormat="1" ht="14.25" customHeight="1"/>
    <row r="347" s="38" customFormat="1" ht="14.25" customHeight="1"/>
    <row r="348" s="38" customFormat="1" ht="14.25" customHeight="1"/>
    <row r="349" s="38" customFormat="1" ht="14.25" customHeight="1"/>
    <row r="350" s="38" customFormat="1" ht="14.25" customHeight="1"/>
    <row r="351" s="38" customFormat="1" ht="14.25" customHeight="1"/>
    <row r="352" s="38" customFormat="1" ht="14.25" customHeight="1"/>
    <row r="353" s="38" customFormat="1" ht="14.25" customHeight="1"/>
    <row r="354" s="38" customFormat="1" ht="14.25" customHeight="1"/>
    <row r="355" s="38" customFormat="1" ht="14.25" customHeight="1"/>
    <row r="356" s="38" customFormat="1" ht="14.25" customHeight="1"/>
    <row r="357" s="38" customFormat="1" ht="14.25" customHeight="1"/>
    <row r="358" s="38" customFormat="1" ht="14.25" customHeight="1"/>
    <row r="359" s="38" customFormat="1" ht="14.25" customHeight="1"/>
    <row r="360" s="38" customFormat="1" ht="14.25" customHeight="1"/>
    <row r="361" s="38" customFormat="1" ht="14.25" customHeight="1"/>
    <row r="362" s="38" customFormat="1" ht="14.25" customHeight="1"/>
    <row r="363" s="38" customFormat="1" ht="14.25" customHeight="1"/>
    <row r="364" s="38" customFormat="1" ht="14.25" customHeight="1"/>
    <row r="365" s="38" customFormat="1" ht="14.25" customHeight="1"/>
    <row r="366" s="38" customFormat="1" ht="14.25" customHeight="1"/>
    <row r="367" s="38" customFormat="1" ht="14.25" customHeight="1"/>
    <row r="368" s="38" customFormat="1" ht="14.25" customHeight="1"/>
    <row r="369" s="38" customFormat="1" ht="14.25" customHeight="1"/>
    <row r="370" s="38" customFormat="1" ht="14.25" customHeight="1"/>
    <row r="371" s="38" customFormat="1" ht="14.25" customHeight="1"/>
    <row r="372" s="38" customFormat="1" ht="14.25" customHeight="1"/>
    <row r="373" s="38" customFormat="1" ht="14.25" customHeight="1"/>
    <row r="374" s="38" customFormat="1" ht="14.25" customHeight="1"/>
    <row r="375" s="38" customFormat="1" ht="14.25" customHeight="1"/>
    <row r="376" s="38" customFormat="1" ht="14.25" customHeight="1"/>
    <row r="377" s="38" customFormat="1" ht="14.25" customHeight="1"/>
    <row r="378" s="38" customFormat="1" ht="14.25" customHeight="1"/>
    <row r="379" s="38" customFormat="1" ht="14.25" customHeight="1"/>
    <row r="380" s="38" customFormat="1" ht="14.25" customHeight="1"/>
    <row r="381" s="38" customFormat="1" ht="14.25" customHeight="1"/>
    <row r="382" s="38" customFormat="1" ht="14.25" customHeight="1"/>
    <row r="383" s="38" customFormat="1" ht="14.25" customHeight="1"/>
    <row r="384" s="38" customFormat="1" ht="14.25" customHeight="1"/>
    <row r="385" s="38" customFormat="1" ht="14.25" customHeight="1"/>
    <row r="386" s="38" customFormat="1" ht="14.25" customHeight="1"/>
    <row r="387" s="38" customFormat="1" ht="14.25" customHeight="1"/>
    <row r="388" s="38" customFormat="1" ht="14.25" customHeight="1"/>
    <row r="389" s="38" customFormat="1" ht="14.25" customHeight="1"/>
    <row r="390" s="38" customFormat="1" ht="14.25" customHeight="1"/>
    <row r="391" s="38" customFormat="1" ht="14.25" customHeight="1"/>
    <row r="392" s="38" customFormat="1" ht="14.25" customHeight="1"/>
    <row r="393" s="38" customFormat="1" ht="14.25" customHeight="1"/>
    <row r="394" s="38" customFormat="1" ht="14.25" customHeight="1"/>
    <row r="395" s="38" customFormat="1" ht="14.25" customHeight="1"/>
    <row r="396" s="38" customFormat="1" ht="14.25" customHeight="1"/>
    <row r="397" s="38" customFormat="1" ht="14.25" customHeight="1"/>
    <row r="398" s="38" customFormat="1" ht="14.25" customHeight="1"/>
    <row r="399" s="38" customFormat="1" ht="14.25" customHeight="1"/>
    <row r="400" s="38" customFormat="1" ht="14.25" customHeight="1"/>
    <row r="401" s="38" customFormat="1" ht="14.25" customHeight="1"/>
    <row r="402" s="38" customFormat="1" ht="14.25" customHeight="1"/>
    <row r="403" s="38" customFormat="1" ht="14.25" customHeight="1"/>
    <row r="404" s="38" customFormat="1" ht="14.25" customHeight="1"/>
    <row r="405" s="38" customFormat="1" ht="14.25" customHeight="1"/>
    <row r="406" s="38" customFormat="1" ht="14.25" customHeight="1"/>
    <row r="407" s="38" customFormat="1" ht="14.25" customHeight="1"/>
    <row r="408" s="38" customFormat="1" ht="14.25" customHeight="1"/>
    <row r="409" s="38" customFormat="1" ht="14.25" customHeight="1"/>
    <row r="410" s="38" customFormat="1" ht="14.25" customHeight="1"/>
    <row r="411" s="38" customFormat="1" ht="14.25" customHeight="1"/>
    <row r="412" s="38" customFormat="1" ht="14.25" customHeight="1"/>
    <row r="413" s="38" customFormat="1" ht="14.25" customHeight="1"/>
    <row r="414" s="38" customFormat="1" ht="14.25" customHeight="1"/>
    <row r="415" s="38" customFormat="1" ht="14.25" customHeight="1"/>
    <row r="416" s="38" customFormat="1" ht="14.25" customHeight="1"/>
    <row r="417" s="38" customFormat="1" ht="14.25" customHeight="1"/>
    <row r="418" s="38" customFormat="1" ht="14.25" customHeight="1"/>
    <row r="419" s="38" customFormat="1" ht="14.25" customHeight="1"/>
    <row r="420" s="38" customFormat="1" ht="14.25" customHeight="1"/>
    <row r="421" s="38" customFormat="1" ht="14.25" customHeight="1"/>
    <row r="422" s="38" customFormat="1" ht="14.25" customHeight="1"/>
    <row r="423" s="38" customFormat="1" ht="14.25" customHeight="1"/>
    <row r="424" s="38" customFormat="1" ht="14.25" customHeight="1"/>
    <row r="425" s="38" customFormat="1" ht="14.25" customHeight="1"/>
    <row r="426" s="38" customFormat="1" ht="14.25" customHeight="1"/>
    <row r="427" s="38" customFormat="1" ht="14.25" customHeight="1"/>
    <row r="428" s="38" customFormat="1" ht="14.25" customHeight="1"/>
    <row r="429" s="38" customFormat="1" ht="14.25" customHeight="1"/>
    <row r="430" s="38" customFormat="1" ht="14.25" customHeight="1"/>
    <row r="431" s="38" customFormat="1" ht="14.25" customHeight="1"/>
    <row r="432" s="38" customFormat="1" ht="14.25" customHeight="1"/>
    <row r="433" s="38" customFormat="1" ht="14.25" customHeight="1"/>
    <row r="434" s="38" customFormat="1" ht="14.25" customHeight="1"/>
    <row r="435" s="38" customFormat="1" ht="14.25" customHeight="1"/>
    <row r="436" s="38" customFormat="1" ht="14.25" customHeight="1"/>
    <row r="437" s="38" customFormat="1" ht="14.25" customHeight="1"/>
    <row r="438" s="38" customFormat="1" ht="14.25" customHeight="1"/>
    <row r="439" s="38" customFormat="1" ht="14.25" customHeight="1"/>
    <row r="440" s="38" customFormat="1" ht="14.25" customHeight="1"/>
    <row r="441" s="38" customFormat="1" ht="14.25" customHeight="1"/>
    <row r="442" s="38" customFormat="1" ht="14.25" customHeight="1"/>
    <row r="443" s="38" customFormat="1" ht="14.25" customHeight="1"/>
    <row r="444" s="38" customFormat="1" ht="14.25" customHeight="1"/>
    <row r="445" s="38" customFormat="1" ht="14.25" customHeight="1"/>
    <row r="446" s="38" customFormat="1" ht="14.25" customHeight="1"/>
    <row r="447" s="38" customFormat="1" ht="14.25" customHeight="1"/>
    <row r="448" s="38" customFormat="1" ht="14.25" customHeight="1"/>
    <row r="449" s="38" customFormat="1" ht="14.25" customHeight="1"/>
    <row r="450" s="38" customFormat="1" ht="14.25" customHeight="1"/>
    <row r="451" s="38" customFormat="1" ht="14.25" customHeight="1"/>
    <row r="452" s="38" customFormat="1" ht="14.25" customHeight="1"/>
    <row r="453" s="38" customFormat="1" ht="14.25" customHeight="1"/>
    <row r="454" s="38" customFormat="1" ht="14.25" customHeight="1"/>
    <row r="455" s="38" customFormat="1" ht="14.25" customHeight="1"/>
    <row r="456" s="38" customFormat="1" ht="14.25" customHeight="1"/>
    <row r="457" s="38" customFormat="1" ht="14.25" customHeight="1"/>
    <row r="458" s="38" customFormat="1" ht="14.25" customHeight="1"/>
    <row r="459" s="38" customFormat="1" ht="14.25" customHeight="1"/>
    <row r="460" s="38" customFormat="1" ht="14.25" customHeight="1"/>
    <row r="461" s="38" customFormat="1" ht="14.25" customHeight="1"/>
    <row r="462" s="38" customFormat="1" ht="14.25" customHeight="1"/>
    <row r="463" s="38" customFormat="1" ht="14.25" customHeight="1"/>
    <row r="464" s="38" customFormat="1" ht="14.25" customHeight="1"/>
    <row r="465" s="38" customFormat="1" ht="14.25" customHeight="1"/>
    <row r="466" s="38" customFormat="1" ht="14.25" customHeight="1"/>
    <row r="467" s="38" customFormat="1" ht="14.25" customHeight="1"/>
    <row r="468" s="38" customFormat="1" ht="14.25" customHeight="1"/>
    <row r="469" s="38" customFormat="1" ht="14.25" customHeight="1"/>
    <row r="470" s="38" customFormat="1" ht="14.25" customHeight="1"/>
    <row r="471" s="38" customFormat="1" ht="14.25" customHeight="1"/>
    <row r="472" s="38" customFormat="1" ht="14.25" customHeight="1"/>
    <row r="473" s="38" customFormat="1" ht="14.25" customHeight="1"/>
    <row r="474" s="38" customFormat="1" ht="14.25" customHeight="1"/>
    <row r="475" s="38" customFormat="1" ht="14.25" customHeight="1"/>
    <row r="476" s="38" customFormat="1" ht="14.25" customHeight="1"/>
    <row r="477" s="38" customFormat="1" ht="14.25" customHeight="1"/>
    <row r="478" s="38" customFormat="1" ht="14.25" customHeight="1"/>
    <row r="479" s="38" customFormat="1" ht="14.25" customHeight="1"/>
    <row r="480" s="38" customFormat="1" ht="14.25" customHeight="1"/>
    <row r="481" s="38" customFormat="1" ht="14.25" customHeight="1"/>
    <row r="482" s="38" customFormat="1" ht="14.25" customHeight="1"/>
    <row r="483" s="38" customFormat="1" ht="14.25" customHeight="1"/>
    <row r="484" s="38" customFormat="1" ht="14.25" customHeight="1"/>
    <row r="485" s="38" customFormat="1" ht="14.25" customHeight="1"/>
    <row r="486" s="38" customFormat="1" ht="14.25" customHeight="1"/>
    <row r="487" s="38" customFormat="1" ht="14.25" customHeight="1"/>
    <row r="488" s="38" customFormat="1" ht="14.25" customHeight="1"/>
    <row r="489" s="38" customFormat="1" ht="14.25" customHeight="1"/>
    <row r="490" s="38" customFormat="1" ht="14.25" customHeight="1"/>
    <row r="491" s="38" customFormat="1" ht="14.25" customHeight="1"/>
    <row r="492" s="38" customFormat="1" ht="14.25" customHeight="1"/>
    <row r="493" s="38" customFormat="1" ht="14.25" customHeight="1"/>
    <row r="494" s="38" customFormat="1" ht="14.25" customHeight="1"/>
    <row r="495" s="38" customFormat="1" ht="14.25" customHeight="1"/>
    <row r="496" s="38" customFormat="1" ht="14.25" customHeight="1"/>
    <row r="497" s="38" customFormat="1" ht="14.25" customHeight="1"/>
    <row r="498" s="38" customFormat="1" ht="14.25" customHeight="1"/>
    <row r="499" s="38" customFormat="1" ht="14.25" customHeight="1"/>
    <row r="500" s="38" customFormat="1" ht="14.25" customHeight="1"/>
    <row r="501" s="38" customFormat="1" ht="14.25" customHeight="1"/>
    <row r="502" s="38" customFormat="1" ht="14.25" customHeight="1"/>
    <row r="503" s="38" customFormat="1" ht="14.25" customHeight="1"/>
    <row r="504" s="38" customFormat="1" ht="14.25" customHeight="1"/>
    <row r="505" s="38" customFormat="1" ht="14.25" customHeight="1"/>
    <row r="506" s="38" customFormat="1" ht="14.25" customHeight="1"/>
    <row r="507" s="38" customFormat="1" ht="14.25" customHeight="1"/>
    <row r="508" s="38" customFormat="1" ht="14.25" customHeight="1"/>
    <row r="509" s="38" customFormat="1" ht="14.25" customHeight="1"/>
    <row r="510" s="38" customFormat="1" ht="14.25" customHeight="1"/>
    <row r="511" s="38" customFormat="1" ht="14.25" customHeight="1"/>
    <row r="512" s="38" customFormat="1" ht="14.25" customHeight="1"/>
    <row r="513" s="38" customFormat="1" ht="14.25" customHeight="1"/>
    <row r="514" s="38" customFormat="1" ht="14.25" customHeight="1"/>
    <row r="515" s="38" customFormat="1" ht="14.25" customHeight="1"/>
    <row r="516" s="38" customFormat="1" ht="14.25" customHeight="1"/>
    <row r="517" s="38" customFormat="1" ht="14.25" customHeight="1"/>
    <row r="518" s="38" customFormat="1" ht="14.25" customHeight="1"/>
    <row r="519" s="38" customFormat="1" ht="14.25" customHeight="1"/>
    <row r="520" s="38" customFormat="1" ht="14.25" customHeight="1"/>
    <row r="521" s="38" customFormat="1" ht="14.25" customHeight="1"/>
    <row r="522" s="38" customFormat="1" ht="14.25" customHeight="1"/>
    <row r="523" s="38" customFormat="1" ht="14.25" customHeight="1"/>
    <row r="524" s="38" customFormat="1" ht="14.25" customHeight="1"/>
    <row r="525" s="38" customFormat="1" ht="14.25" customHeight="1"/>
    <row r="526" s="38" customFormat="1" ht="14.25" customHeight="1"/>
    <row r="527" s="38" customFormat="1" ht="14.25" customHeight="1"/>
    <row r="528" s="38" customFormat="1" ht="14.25" customHeight="1"/>
    <row r="529" s="38" customFormat="1" ht="14.25" customHeight="1"/>
    <row r="530" s="38" customFormat="1" ht="14.25" customHeight="1"/>
    <row r="531" s="38" customFormat="1" ht="14.25" customHeight="1"/>
    <row r="532" s="38" customFormat="1" ht="14.25" customHeight="1"/>
    <row r="533" s="38" customFormat="1" ht="14.25" customHeight="1"/>
    <row r="534" s="38" customFormat="1" ht="14.25" customHeight="1"/>
    <row r="535" s="38" customFormat="1" ht="14.25" customHeight="1"/>
    <row r="536" s="38" customFormat="1" ht="14.25" customHeight="1"/>
    <row r="537" s="38" customFormat="1" ht="14.25" customHeight="1"/>
    <row r="538" s="38" customFormat="1" ht="14.25" customHeight="1"/>
    <row r="539" s="38" customFormat="1" ht="14.25" customHeight="1"/>
    <row r="540" s="38" customFormat="1" ht="14.25" customHeight="1"/>
    <row r="541" s="38" customFormat="1" ht="14.25" customHeight="1"/>
    <row r="542" s="38" customFormat="1" ht="14.25" customHeight="1"/>
    <row r="543" s="38" customFormat="1" ht="14.25" customHeight="1"/>
    <row r="544" s="38" customFormat="1" ht="14.25" customHeight="1"/>
    <row r="545" s="38" customFormat="1" ht="14.25" customHeight="1"/>
    <row r="546" s="38" customFormat="1" ht="14.25" customHeight="1"/>
    <row r="547" s="38" customFormat="1" ht="14.25" customHeight="1"/>
    <row r="548" s="38" customFormat="1" ht="14.25" customHeight="1"/>
    <row r="549" s="38" customFormat="1" ht="14.25" customHeight="1"/>
    <row r="550" s="38" customFormat="1" ht="14.25" customHeight="1"/>
    <row r="551" s="38" customFormat="1" ht="14.25" customHeight="1"/>
    <row r="552" s="38" customFormat="1" ht="14.25" customHeight="1"/>
    <row r="553" s="38" customFormat="1" ht="14.25" customHeight="1"/>
    <row r="554" s="38" customFormat="1" ht="14.25" customHeight="1"/>
    <row r="555" s="38" customFormat="1" ht="14.25" customHeight="1"/>
    <row r="556" s="38" customFormat="1" ht="14.25" customHeight="1"/>
    <row r="557" s="38" customFormat="1" ht="14.25" customHeight="1"/>
    <row r="558" s="38" customFormat="1" ht="14.25" customHeight="1"/>
    <row r="559" s="38" customFormat="1" ht="14.25" customHeight="1"/>
    <row r="560" s="38" customFormat="1" ht="14.25" customHeight="1"/>
    <row r="561" s="38" customFormat="1" ht="14.25" customHeight="1"/>
    <row r="562" s="38" customFormat="1" ht="14.25" customHeight="1"/>
    <row r="563" s="38" customFormat="1" ht="14.25" customHeight="1"/>
    <row r="564" s="38" customFormat="1" ht="14.25" customHeight="1"/>
    <row r="565" s="38" customFormat="1" ht="14.25" customHeight="1"/>
    <row r="566" s="38" customFormat="1" ht="14.25" customHeight="1"/>
    <row r="567" s="38" customFormat="1" ht="14.25" customHeight="1"/>
    <row r="568" s="38" customFormat="1" ht="14.25" customHeight="1"/>
    <row r="569" s="38" customFormat="1" ht="14.25" customHeight="1"/>
    <row r="570" s="38" customFormat="1" ht="14.25" customHeight="1"/>
    <row r="571" s="38" customFormat="1" ht="14.25" customHeight="1"/>
    <row r="572" s="38" customFormat="1" ht="14.25" customHeight="1"/>
    <row r="573" s="38" customFormat="1" ht="14.25" customHeight="1"/>
    <row r="574" s="38" customFormat="1" ht="14.25" customHeight="1"/>
    <row r="575" s="38" customFormat="1" ht="14.25" customHeight="1"/>
    <row r="576" s="38" customFormat="1" ht="14.25" customHeight="1"/>
    <row r="577" s="38" customFormat="1" ht="14.25" customHeight="1"/>
    <row r="578" s="38" customFormat="1" ht="14.25" customHeight="1"/>
    <row r="579" s="38" customFormat="1" ht="14.25" customHeight="1"/>
    <row r="580" s="38" customFormat="1" ht="14.25" customHeight="1"/>
    <row r="581" s="38" customFormat="1" ht="14.25" customHeight="1"/>
    <row r="582" s="38" customFormat="1" ht="14.25" customHeight="1"/>
    <row r="583" s="38" customFormat="1" ht="14.25" customHeight="1"/>
    <row r="584" s="38" customFormat="1" ht="14.25" customHeight="1"/>
    <row r="585" s="38" customFormat="1" ht="14.25" customHeight="1"/>
    <row r="586" s="38" customFormat="1" ht="14.25" customHeight="1"/>
    <row r="587" s="38" customFormat="1" ht="14.25" customHeight="1"/>
    <row r="588" s="38" customFormat="1" ht="14.25" customHeight="1"/>
    <row r="589" s="38" customFormat="1" ht="14.25" customHeight="1"/>
    <row r="590" s="38" customFormat="1" ht="14.25" customHeight="1"/>
    <row r="591" s="38" customFormat="1" ht="14.25" customHeight="1"/>
    <row r="592" s="38" customFormat="1" ht="14.25" customHeight="1"/>
    <row r="593" s="38" customFormat="1" ht="14.25" customHeight="1"/>
    <row r="594" s="38" customFormat="1" ht="14.25" customHeight="1"/>
    <row r="595" s="38" customFormat="1" ht="14.25" customHeight="1"/>
    <row r="596" s="38" customFormat="1" ht="14.25" customHeight="1"/>
    <row r="597" s="38" customFormat="1" ht="14.25" customHeight="1"/>
    <row r="598" s="38" customFormat="1" ht="14.25" customHeight="1"/>
    <row r="599" s="38" customFormat="1" ht="14.25" customHeight="1"/>
    <row r="600" s="38" customFormat="1" ht="14.25" customHeight="1"/>
    <row r="601" s="38" customFormat="1" ht="14.25" customHeight="1"/>
    <row r="602" s="38" customFormat="1" ht="14.25" customHeight="1"/>
    <row r="603" s="38" customFormat="1" ht="14.25" customHeight="1"/>
    <row r="604" s="38" customFormat="1" ht="14.25" customHeight="1"/>
    <row r="605" s="38" customFormat="1" ht="14.25" customHeight="1"/>
    <row r="606" s="38" customFormat="1" ht="14.25" customHeight="1"/>
    <row r="607" s="38" customFormat="1" ht="14.25" customHeight="1"/>
    <row r="608" s="38" customFormat="1" ht="14.25" customHeight="1"/>
    <row r="609" s="38" customFormat="1" ht="14.25" customHeight="1"/>
    <row r="610" s="38" customFormat="1" ht="14.25" customHeight="1"/>
    <row r="611" s="38" customFormat="1" ht="14.25" customHeight="1"/>
    <row r="612" s="38" customFormat="1" ht="14.25" customHeight="1"/>
    <row r="613" s="38" customFormat="1" ht="14.25" customHeight="1"/>
    <row r="614" s="38" customFormat="1" ht="14.25" customHeight="1"/>
    <row r="615" s="38" customFormat="1" ht="14.25" customHeight="1"/>
    <row r="616" s="38" customFormat="1" ht="14.25" customHeight="1"/>
    <row r="617" s="38" customFormat="1" ht="14.25" customHeight="1"/>
    <row r="618" s="38" customFormat="1" ht="14.25" customHeight="1"/>
    <row r="619" s="38" customFormat="1" ht="14.25" customHeight="1"/>
    <row r="620" s="38" customFormat="1" ht="14.25" customHeight="1"/>
    <row r="621" s="38" customFormat="1" ht="14.25" customHeight="1"/>
    <row r="622" s="38" customFormat="1" ht="14.25" customHeight="1"/>
    <row r="623" s="38" customFormat="1" ht="14.25" customHeight="1"/>
    <row r="624" s="38" customFormat="1" ht="14.25" customHeight="1"/>
    <row r="625" s="38" customFormat="1" ht="14.25" customHeight="1"/>
    <row r="626" s="38" customFormat="1" ht="14.25" customHeight="1"/>
    <row r="627" s="38" customFormat="1" ht="14.25" customHeight="1"/>
    <row r="628" s="38" customFormat="1" ht="14.25" customHeight="1"/>
    <row r="629" s="38" customFormat="1" ht="14.25" customHeight="1"/>
    <row r="630" s="38" customFormat="1" ht="14.25" customHeight="1"/>
    <row r="631" s="38" customFormat="1" ht="14.25" customHeight="1"/>
    <row r="632" s="38" customFormat="1" ht="14.25" customHeight="1"/>
    <row r="633" s="38" customFormat="1" ht="14.25" customHeight="1"/>
    <row r="634" s="38" customFormat="1" ht="14.25" customHeight="1"/>
    <row r="635" s="38" customFormat="1" ht="14.25" customHeight="1"/>
    <row r="636" s="38" customFormat="1" ht="14.25" customHeight="1"/>
    <row r="637" s="38" customFormat="1" ht="14.25" customHeight="1"/>
    <row r="638" s="38" customFormat="1" ht="14.25" customHeight="1"/>
    <row r="639" s="38" customFormat="1" ht="14.25" customHeight="1"/>
    <row r="640" s="38" customFormat="1" ht="14.25" customHeight="1"/>
    <row r="641" s="38" customFormat="1" ht="14.25" customHeight="1"/>
    <row r="642" s="38" customFormat="1" ht="14.25" customHeight="1"/>
    <row r="643" s="38" customFormat="1" ht="14.25" customHeight="1"/>
    <row r="644" s="38" customFormat="1" ht="14.25" customHeight="1"/>
    <row r="645" s="38" customFormat="1" ht="14.25" customHeight="1"/>
    <row r="646" s="38" customFormat="1" ht="14.25" customHeight="1"/>
    <row r="647" s="38" customFormat="1" ht="14.25" customHeight="1"/>
    <row r="648" s="38" customFormat="1" ht="14.25" customHeight="1"/>
    <row r="649" s="38" customFormat="1" ht="14.25" customHeight="1"/>
    <row r="650" s="38" customFormat="1" ht="14.25" customHeight="1"/>
    <row r="651" s="38" customFormat="1" ht="14.25" customHeight="1"/>
    <row r="652" s="38" customFormat="1" ht="14.25" customHeight="1"/>
    <row r="653" s="38" customFormat="1" ht="14.25" customHeight="1"/>
    <row r="654" s="38" customFormat="1" ht="14.25" customHeight="1"/>
    <row r="655" s="38" customFormat="1" ht="14.25" customHeight="1"/>
    <row r="656" s="38" customFormat="1" ht="14.25" customHeight="1"/>
    <row r="657" s="38" customFormat="1" ht="14.25" customHeight="1"/>
    <row r="658" s="38" customFormat="1" ht="14.25" customHeight="1"/>
    <row r="659" s="38" customFormat="1" ht="14.25" customHeight="1"/>
    <row r="660" s="38" customFormat="1" ht="14.25" customHeight="1"/>
    <row r="661" s="38" customFormat="1" ht="14.25" customHeight="1"/>
    <row r="662" s="38" customFormat="1" ht="14.25" customHeight="1"/>
    <row r="663" s="38" customFormat="1" ht="14.25" customHeight="1"/>
    <row r="664" s="38" customFormat="1" ht="14.25" customHeight="1"/>
    <row r="665" s="38" customFormat="1" ht="14.25" customHeight="1"/>
    <row r="666" s="38" customFormat="1" ht="14.25" customHeight="1"/>
    <row r="667" s="38" customFormat="1" ht="14.25" customHeight="1"/>
    <row r="668" s="38" customFormat="1" ht="14.25" customHeight="1"/>
    <row r="669" s="38" customFormat="1" ht="14.25" customHeight="1"/>
    <row r="670" s="38" customFormat="1" ht="14.25" customHeight="1"/>
    <row r="671" s="38" customFormat="1" ht="14.25" customHeight="1"/>
    <row r="672" s="38" customFormat="1" ht="14.25" customHeight="1"/>
    <row r="673" s="38" customFormat="1" ht="14.25" customHeight="1"/>
    <row r="674" s="38" customFormat="1" ht="14.25" customHeight="1"/>
    <row r="675" s="38" customFormat="1" ht="14.25" customHeight="1"/>
    <row r="676" s="38" customFormat="1" ht="14.25" customHeight="1"/>
    <row r="677" s="38" customFormat="1" ht="14.25" customHeight="1"/>
    <row r="678" s="38" customFormat="1" ht="14.25" customHeight="1"/>
    <row r="679" s="38" customFormat="1" ht="14.25" customHeight="1"/>
    <row r="680" s="38" customFormat="1" ht="14.25" customHeight="1"/>
    <row r="681" s="38" customFormat="1" ht="14.25" customHeight="1"/>
    <row r="682" s="38" customFormat="1" ht="14.25" customHeight="1"/>
    <row r="683" s="38" customFormat="1" ht="14.25" customHeight="1"/>
    <row r="684" s="38" customFormat="1" ht="14.25" customHeight="1"/>
    <row r="685" s="38" customFormat="1" ht="14.25" customHeight="1"/>
    <row r="686" s="38" customFormat="1" ht="14.25" customHeight="1"/>
    <row r="687" s="38" customFormat="1" ht="14.25" customHeight="1"/>
    <row r="688" s="38" customFormat="1" ht="14.25" customHeight="1"/>
    <row r="689" s="38" customFormat="1" ht="14.25" customHeight="1"/>
    <row r="690" s="38" customFormat="1" ht="14.25" customHeight="1"/>
    <row r="691" s="38" customFormat="1" ht="14.25" customHeight="1"/>
    <row r="692" s="38" customFormat="1" ht="14.25" customHeight="1"/>
    <row r="693" s="38" customFormat="1" ht="14.25" customHeight="1"/>
    <row r="694" s="38" customFormat="1" ht="14.25" customHeight="1"/>
    <row r="695" s="38" customFormat="1" ht="14.25" customHeight="1"/>
    <row r="696" s="38" customFormat="1" ht="14.25" customHeight="1"/>
    <row r="697" s="38" customFormat="1" ht="14.25" customHeight="1"/>
    <row r="698" s="38" customFormat="1" ht="14.25" customHeight="1"/>
    <row r="699" s="38" customFormat="1" ht="14.25" customHeight="1"/>
    <row r="700" s="38" customFormat="1" ht="14.25" customHeight="1"/>
    <row r="701" s="38" customFormat="1" ht="14.25" customHeight="1"/>
    <row r="702" s="38" customFormat="1" ht="14.25" customHeight="1"/>
    <row r="703" s="38" customFormat="1" ht="14.25" customHeight="1"/>
    <row r="704" s="38" customFormat="1" ht="14.25" customHeight="1"/>
    <row r="705" s="38" customFormat="1" ht="14.25" customHeight="1"/>
    <row r="706" s="38" customFormat="1" ht="14.25" customHeight="1"/>
    <row r="707" s="38" customFormat="1" ht="14.25" customHeight="1"/>
    <row r="708" s="38" customFormat="1" ht="14.25" customHeight="1"/>
    <row r="709" s="38" customFormat="1" ht="14.25" customHeight="1"/>
    <row r="710" s="38" customFormat="1" ht="14.25" customHeight="1"/>
    <row r="711" s="38" customFormat="1" ht="14.25" customHeight="1"/>
    <row r="712" s="38" customFormat="1" ht="14.25" customHeight="1"/>
    <row r="713" s="38" customFormat="1" ht="14.25" customHeight="1"/>
    <row r="714" s="38" customFormat="1" ht="14.25" customHeight="1"/>
    <row r="715" s="38" customFormat="1" ht="14.25" customHeight="1"/>
    <row r="716" s="38" customFormat="1" ht="14.25" customHeight="1"/>
    <row r="717" s="38" customFormat="1" ht="14.25" customHeight="1"/>
    <row r="718" s="38" customFormat="1" ht="14.25" customHeight="1"/>
    <row r="719" s="38" customFormat="1" ht="14.25" customHeight="1"/>
    <row r="720" s="38" customFormat="1" ht="14.25" customHeight="1"/>
    <row r="721" s="38" customFormat="1" ht="14.25" customHeight="1"/>
    <row r="722" s="38" customFormat="1" ht="14.25" customHeight="1"/>
    <row r="723" s="38" customFormat="1" ht="14.25" customHeight="1"/>
    <row r="724" s="38" customFormat="1" ht="14.25" customHeight="1"/>
    <row r="725" s="38" customFormat="1" ht="14.25" customHeight="1"/>
    <row r="726" s="38" customFormat="1" ht="14.25" customHeight="1"/>
    <row r="727" s="38" customFormat="1" ht="14.25" customHeight="1"/>
    <row r="728" s="38" customFormat="1" ht="14.25" customHeight="1"/>
    <row r="729" s="38" customFormat="1" ht="14.25" customHeight="1"/>
    <row r="730" s="38" customFormat="1" ht="14.25" customHeight="1"/>
    <row r="731" s="38" customFormat="1" ht="14.25" customHeight="1"/>
    <row r="732" s="38" customFormat="1" ht="14.25" customHeight="1"/>
    <row r="733" s="38" customFormat="1" ht="14.25" customHeight="1"/>
    <row r="734" s="38" customFormat="1" ht="14.25" customHeight="1"/>
    <row r="735" s="38" customFormat="1" ht="14.25" customHeight="1"/>
    <row r="736" s="38" customFormat="1" ht="14.25" customHeight="1"/>
    <row r="737" s="38" customFormat="1" ht="14.25" customHeight="1"/>
    <row r="738" s="38" customFormat="1" ht="14.25" customHeight="1"/>
    <row r="739" s="38" customFormat="1" ht="14.25" customHeight="1"/>
    <row r="740" s="38" customFormat="1" ht="14.25" customHeight="1"/>
    <row r="741" s="38" customFormat="1" ht="14.25" customHeight="1"/>
    <row r="742" s="38" customFormat="1" ht="14.25" customHeight="1"/>
    <row r="743" s="38" customFormat="1" ht="14.25" customHeight="1"/>
    <row r="744" s="38" customFormat="1" ht="14.25" customHeight="1"/>
    <row r="745" s="38" customFormat="1" ht="14.25" customHeight="1"/>
    <row r="746" s="38" customFormat="1" ht="14.25" customHeight="1"/>
    <row r="747" s="38" customFormat="1" ht="14.25" customHeight="1"/>
    <row r="748" s="38" customFormat="1" ht="14.25" customHeight="1"/>
    <row r="749" s="38" customFormat="1" ht="14.25" customHeight="1"/>
    <row r="750" s="38" customFormat="1" ht="14.25" customHeight="1"/>
    <row r="751" s="38" customFormat="1" ht="14.25" customHeight="1"/>
    <row r="752" s="38" customFormat="1" ht="14.25" customHeight="1"/>
    <row r="753" s="38" customFormat="1" ht="14.25" customHeight="1"/>
    <row r="754" s="38" customFormat="1" ht="14.25" customHeight="1"/>
    <row r="755" s="38" customFormat="1" ht="14.25" customHeight="1"/>
    <row r="756" s="38" customFormat="1" ht="14.25" customHeight="1"/>
    <row r="757" s="38" customFormat="1" ht="14.25" customHeight="1"/>
    <row r="758" s="38" customFormat="1" ht="14.25" customHeight="1"/>
    <row r="759" s="38" customFormat="1" ht="14.25" customHeight="1"/>
    <row r="760" s="38" customFormat="1" ht="14.25" customHeight="1"/>
    <row r="761" s="38" customFormat="1" ht="14.25" customHeight="1"/>
    <row r="762" s="38" customFormat="1" ht="14.25" customHeight="1"/>
    <row r="763" s="38" customFormat="1" ht="14.25" customHeight="1"/>
    <row r="764" s="38" customFormat="1" ht="14.25" customHeight="1"/>
    <row r="765" s="38" customFormat="1" ht="14.25" customHeight="1"/>
    <row r="766" s="38" customFormat="1" ht="14.25" customHeight="1"/>
    <row r="767" s="38" customFormat="1" ht="14.25" customHeight="1"/>
    <row r="768" s="38" customFormat="1" ht="14.25" customHeight="1"/>
    <row r="769" s="38" customFormat="1" ht="14.25" customHeight="1"/>
    <row r="770" s="38" customFormat="1" ht="14.25" customHeight="1"/>
    <row r="771" s="38" customFormat="1" ht="14.25" customHeight="1"/>
    <row r="772" s="38" customFormat="1" ht="14.25" customHeight="1"/>
    <row r="773" s="38" customFormat="1" ht="14.25" customHeight="1"/>
    <row r="774" s="38" customFormat="1" ht="14.25" customHeight="1"/>
    <row r="775" s="38" customFormat="1" ht="14.25" customHeight="1"/>
    <row r="776" s="38" customFormat="1" ht="14.25" customHeight="1"/>
    <row r="777" s="38" customFormat="1" ht="14.25" customHeight="1"/>
    <row r="778" s="38" customFormat="1" ht="14.25" customHeight="1"/>
    <row r="779" s="38" customFormat="1" ht="14.25" customHeight="1"/>
    <row r="780" s="38" customFormat="1" ht="14.25" customHeight="1"/>
    <row r="781" s="38" customFormat="1" ht="14.25" customHeight="1"/>
    <row r="782" s="38" customFormat="1" ht="14.25" customHeight="1"/>
    <row r="783" s="38" customFormat="1" ht="14.25" customHeight="1"/>
    <row r="784" s="38" customFormat="1" ht="14.25" customHeight="1"/>
    <row r="785" s="38" customFormat="1" ht="14.25" customHeight="1"/>
    <row r="786" s="38" customFormat="1" ht="14.25" customHeight="1"/>
    <row r="787" s="38" customFormat="1" ht="14.25" customHeight="1"/>
    <row r="788" s="38" customFormat="1" ht="14.25" customHeight="1"/>
    <row r="789" s="38" customFormat="1" ht="14.25" customHeight="1"/>
    <row r="790" s="38" customFormat="1" ht="14.25" customHeight="1"/>
    <row r="791" s="38" customFormat="1" ht="14.25" customHeight="1"/>
    <row r="792" s="38" customFormat="1" ht="14.25" customHeight="1"/>
    <row r="793" s="38" customFormat="1" ht="14.25" customHeight="1"/>
    <row r="794" s="38" customFormat="1" ht="14.25" customHeight="1"/>
    <row r="795" s="38" customFormat="1" ht="14.25" customHeight="1"/>
    <row r="796" s="38" customFormat="1" ht="14.25" customHeight="1"/>
    <row r="797" s="38" customFormat="1" ht="14.25" customHeight="1"/>
    <row r="798" s="38" customFormat="1" ht="14.25" customHeight="1"/>
    <row r="799" s="38" customFormat="1" ht="14.25" customHeight="1"/>
    <row r="800" s="38" customFormat="1" ht="14.25" customHeight="1"/>
    <row r="801" s="38" customFormat="1" ht="14.25" customHeight="1"/>
    <row r="802" s="38" customFormat="1" ht="14.25" customHeight="1"/>
    <row r="803" s="38" customFormat="1" ht="14.25" customHeight="1"/>
    <row r="804" s="38" customFormat="1" ht="14.25" customHeight="1"/>
    <row r="805" s="38" customFormat="1" ht="14.25" customHeight="1"/>
    <row r="806" s="38" customFormat="1" ht="14.25" customHeight="1"/>
    <row r="807" s="38" customFormat="1" ht="14.25" customHeight="1"/>
    <row r="808" s="38" customFormat="1" ht="14.25" customHeight="1"/>
    <row r="809" s="38" customFormat="1" ht="14.25" customHeight="1"/>
    <row r="810" s="38" customFormat="1" ht="14.25" customHeight="1"/>
    <row r="811" s="38" customFormat="1" ht="14.25" customHeight="1"/>
    <row r="812" s="38" customFormat="1" ht="14.25" customHeight="1"/>
    <row r="813" s="38" customFormat="1" ht="14.25" customHeight="1"/>
    <row r="814" s="38" customFormat="1" ht="14.25" customHeight="1"/>
    <row r="815" s="38" customFormat="1" ht="14.25" customHeight="1"/>
    <row r="816" s="38" customFormat="1" ht="14.25" customHeight="1"/>
    <row r="817" s="38" customFormat="1" ht="14.25" customHeight="1"/>
    <row r="818" s="38" customFormat="1" ht="14.25" customHeight="1"/>
    <row r="819" s="38" customFormat="1" ht="14.25" customHeight="1"/>
    <row r="820" s="38" customFormat="1" ht="14.25" customHeight="1"/>
    <row r="821" s="38" customFormat="1" ht="14.25" customHeight="1"/>
    <row r="822" s="38" customFormat="1" ht="14.25" customHeight="1"/>
    <row r="823" s="38" customFormat="1" ht="14.25" customHeight="1"/>
    <row r="824" s="38" customFormat="1" ht="14.25" customHeight="1"/>
    <row r="825" s="38" customFormat="1" ht="14.25" customHeight="1"/>
    <row r="826" s="38" customFormat="1" ht="14.25" customHeight="1"/>
    <row r="827" s="38" customFormat="1" ht="14.25" customHeight="1"/>
    <row r="828" s="38" customFormat="1" ht="14.25" customHeight="1"/>
    <row r="829" s="38" customFormat="1" ht="14.25" customHeight="1"/>
    <row r="830" s="38" customFormat="1" ht="14.25" customHeight="1"/>
    <row r="831" s="38" customFormat="1" ht="14.25" customHeight="1"/>
    <row r="832" s="38" customFormat="1" ht="14.25" customHeight="1"/>
    <row r="833" s="38" customFormat="1" ht="14.25" customHeight="1"/>
    <row r="834" s="38" customFormat="1" ht="14.25" customHeight="1"/>
    <row r="835" s="38" customFormat="1" ht="14.25" customHeight="1"/>
    <row r="836" s="38" customFormat="1" ht="14.25" customHeight="1"/>
    <row r="837" s="38" customFormat="1" ht="14.25" customHeight="1"/>
    <row r="838" s="38" customFormat="1" ht="14.25" customHeight="1"/>
    <row r="839" s="38" customFormat="1" ht="14.25" customHeight="1"/>
    <row r="840" s="38" customFormat="1" ht="14.25" customHeight="1"/>
    <row r="841" s="38" customFormat="1" ht="14.25" customHeight="1"/>
    <row r="842" s="38" customFormat="1" ht="14.25" customHeight="1"/>
    <row r="843" s="38" customFormat="1" ht="14.25" customHeight="1"/>
    <row r="844" s="38" customFormat="1" ht="14.25" customHeight="1"/>
    <row r="845" s="38" customFormat="1" ht="14.25" customHeight="1"/>
    <row r="846" s="38" customFormat="1" ht="14.25" customHeight="1"/>
    <row r="847" s="38" customFormat="1" ht="14.25" customHeight="1"/>
    <row r="848" s="38" customFormat="1" ht="14.25" customHeight="1"/>
    <row r="849" s="38" customFormat="1" ht="14.25" customHeight="1"/>
    <row r="850" s="38" customFormat="1" ht="14.25" customHeight="1"/>
    <row r="851" s="38" customFormat="1" ht="14.25" customHeight="1"/>
    <row r="852" s="38" customFormat="1" ht="14.25" customHeight="1"/>
    <row r="853" s="38" customFormat="1" ht="14.25" customHeight="1"/>
    <row r="854" s="38" customFormat="1" ht="14.25" customHeight="1"/>
    <row r="855" s="38" customFormat="1" ht="14.25" customHeight="1"/>
    <row r="856" s="38" customFormat="1" ht="14.25" customHeight="1"/>
    <row r="857" s="38" customFormat="1" ht="14.25" customHeight="1"/>
    <row r="858" s="38" customFormat="1" ht="14.25" customHeight="1"/>
    <row r="859" s="38" customFormat="1" ht="14.25" customHeight="1"/>
    <row r="860" s="38" customFormat="1" ht="14.25" customHeight="1"/>
    <row r="861" s="38" customFormat="1" ht="14.25" customHeight="1"/>
    <row r="862" s="38" customFormat="1" ht="14.25" customHeight="1"/>
    <row r="863" s="38" customFormat="1" ht="14.25" customHeight="1"/>
    <row r="864" s="38" customFormat="1" ht="14.25" customHeight="1"/>
    <row r="865" s="38" customFormat="1" ht="14.25" customHeight="1"/>
    <row r="866" s="38" customFormat="1" ht="14.25" customHeight="1"/>
    <row r="867" s="38" customFormat="1" ht="14.25" customHeight="1"/>
    <row r="868" s="38" customFormat="1" ht="14.25" customHeight="1"/>
    <row r="869" s="38" customFormat="1" ht="14.25" customHeight="1"/>
    <row r="870" s="38" customFormat="1" ht="14.25" customHeight="1"/>
    <row r="871" s="38" customFormat="1" ht="14.25" customHeight="1"/>
    <row r="872" s="38" customFormat="1" ht="14.25" customHeight="1"/>
    <row r="873" s="38" customFormat="1" ht="14.25" customHeight="1"/>
    <row r="874" s="38" customFormat="1" ht="14.25" customHeight="1"/>
    <row r="875" s="38" customFormat="1" ht="14.25" customHeight="1"/>
    <row r="876" s="38" customFormat="1" ht="14.25" customHeight="1"/>
    <row r="877" s="38" customFormat="1" ht="14.25" customHeight="1"/>
    <row r="878" s="38" customFormat="1" ht="14.25" customHeight="1"/>
    <row r="879" s="38" customFormat="1" ht="14.25" customHeight="1"/>
    <row r="880" s="38" customFormat="1" ht="14.25" customHeight="1"/>
    <row r="881" s="38" customFormat="1" ht="14.25" customHeight="1"/>
    <row r="882" s="38" customFormat="1" ht="14.25" customHeight="1"/>
    <row r="883" s="38" customFormat="1" ht="14.25" customHeight="1"/>
    <row r="884" s="38" customFormat="1" ht="14.25" customHeight="1"/>
    <row r="885" s="38" customFormat="1" ht="14.25" customHeight="1"/>
    <row r="886" s="38" customFormat="1" ht="14.25" customHeight="1"/>
    <row r="887" s="38" customFormat="1" ht="14.25" customHeight="1"/>
    <row r="888" s="38" customFormat="1" ht="14.25" customHeight="1"/>
    <row r="889" s="38" customFormat="1" ht="14.25" customHeight="1"/>
    <row r="890" s="38" customFormat="1" ht="14.25" customHeight="1"/>
    <row r="891" s="38" customFormat="1" ht="14.25" customHeight="1"/>
    <row r="892" s="38" customFormat="1" ht="14.25" customHeight="1"/>
    <row r="893" s="38" customFormat="1" ht="14.25" customHeight="1"/>
    <row r="894" s="38" customFormat="1" ht="14.25" customHeight="1"/>
    <row r="895" s="38" customFormat="1" ht="14.25" customHeight="1"/>
    <row r="896" s="38" customFormat="1" ht="14.25" customHeight="1"/>
    <row r="897" s="38" customFormat="1" ht="14.25" customHeight="1"/>
    <row r="898" s="38" customFormat="1" ht="14.25" customHeight="1"/>
    <row r="899" s="38" customFormat="1" ht="14.25" customHeight="1"/>
    <row r="900" s="38" customFormat="1" ht="14.25" customHeight="1"/>
    <row r="901" s="38" customFormat="1" ht="14.25" customHeight="1"/>
    <row r="902" s="38" customFormat="1" ht="14.25" customHeight="1"/>
    <row r="903" s="38" customFormat="1" ht="14.25" customHeight="1"/>
    <row r="904" s="38" customFormat="1" ht="14.25" customHeight="1"/>
    <row r="905" s="38" customFormat="1" ht="14.25" customHeight="1"/>
    <row r="906" s="38" customFormat="1" ht="14.25" customHeight="1"/>
    <row r="907" s="38" customFormat="1" ht="14.25" customHeight="1"/>
    <row r="908" s="38" customFormat="1" ht="14.25" customHeight="1"/>
    <row r="909" s="38" customFormat="1" ht="14.25" customHeight="1"/>
    <row r="910" s="38" customFormat="1" ht="14.25" customHeight="1"/>
    <row r="911" s="38" customFormat="1" ht="14.25" customHeight="1"/>
    <row r="912" s="38" customFormat="1" ht="14.25" customHeight="1"/>
    <row r="913" s="38" customFormat="1" ht="14.25" customHeight="1"/>
    <row r="914" s="38" customFormat="1" ht="14.25" customHeight="1"/>
    <row r="915" s="38" customFormat="1" ht="14.25" customHeight="1"/>
    <row r="916" s="38" customFormat="1" ht="14.25" customHeight="1"/>
    <row r="917" s="38" customFormat="1" ht="14.25" customHeight="1"/>
    <row r="918" s="38" customFormat="1" ht="14.25" customHeight="1"/>
    <row r="919" s="38" customFormat="1" ht="14.25" customHeight="1"/>
    <row r="920" s="38" customFormat="1" ht="14.25" customHeight="1"/>
    <row r="921" s="38" customFormat="1" ht="14.25" customHeight="1"/>
    <row r="922" s="38" customFormat="1" ht="14.25" customHeight="1"/>
    <row r="923" s="38" customFormat="1" ht="14.25" customHeight="1"/>
    <row r="924" s="38" customFormat="1" ht="14.25" customHeight="1"/>
    <row r="925" s="38" customFormat="1" ht="14.25" customHeight="1"/>
    <row r="926" s="38" customFormat="1" ht="14.25" customHeight="1"/>
    <row r="927" s="38" customFormat="1" ht="14.25" customHeight="1"/>
    <row r="928" s="38" customFormat="1" ht="14.25" customHeight="1"/>
    <row r="929" s="38" customFormat="1" ht="14.25" customHeight="1"/>
    <row r="930" s="38" customFormat="1" ht="14.25" customHeight="1"/>
    <row r="931" s="38" customFormat="1" ht="14.25" customHeight="1"/>
    <row r="932" s="38" customFormat="1" ht="14.25" customHeight="1"/>
    <row r="933" s="38" customFormat="1" ht="14.25" customHeight="1"/>
    <row r="934" s="38" customFormat="1" ht="14.25" customHeight="1"/>
    <row r="935" s="38" customFormat="1" ht="14.25" customHeight="1"/>
    <row r="936" s="38" customFormat="1" ht="14.25" customHeight="1"/>
    <row r="937" s="38" customFormat="1" ht="14.25" customHeight="1"/>
    <row r="938" s="38" customFormat="1" ht="14.25" customHeight="1"/>
    <row r="939" s="38" customFormat="1" ht="14.25" customHeight="1"/>
    <row r="940" s="38" customFormat="1" ht="14.25" customHeight="1"/>
    <row r="941" s="38" customFormat="1" ht="14.25" customHeight="1"/>
    <row r="942" s="38" customFormat="1" ht="14.25" customHeight="1"/>
    <row r="943" s="38" customFormat="1" ht="14.25" customHeight="1"/>
    <row r="944" s="38" customFormat="1" ht="14.25" customHeight="1"/>
    <row r="945" s="38" customFormat="1" ht="14.25" customHeight="1"/>
    <row r="946" s="38" customFormat="1" ht="14.25" customHeight="1"/>
    <row r="947" s="38" customFormat="1" ht="14.25" customHeight="1"/>
    <row r="948" s="38" customFormat="1" ht="14.25" customHeight="1"/>
    <row r="949" s="38" customFormat="1" ht="14.25" customHeight="1"/>
    <row r="950" s="38" customFormat="1" ht="14.25" customHeight="1"/>
    <row r="951" s="38" customFormat="1" ht="14.25" customHeight="1"/>
    <row r="952" s="38" customFormat="1" ht="14.25" customHeight="1"/>
    <row r="953" s="38" customFormat="1" ht="14.25" customHeight="1"/>
    <row r="954" s="38" customFormat="1" ht="14.25" customHeight="1"/>
    <row r="955" s="38" customFormat="1" ht="14.25" customHeight="1"/>
    <row r="956" s="38" customFormat="1" ht="14.25" customHeight="1"/>
    <row r="957" s="38" customFormat="1" ht="14.25" customHeight="1"/>
    <row r="958" s="38" customFormat="1" ht="14.25" customHeight="1"/>
    <row r="959" s="38" customFormat="1" ht="14.25" customHeight="1"/>
    <row r="960" s="38" customFormat="1" ht="14.25" customHeight="1"/>
    <row r="961" s="38" customFormat="1" ht="14.25" customHeight="1"/>
    <row r="962" s="38" customFormat="1" ht="14.25" customHeight="1"/>
    <row r="963" s="38" customFormat="1" ht="14.25" customHeight="1"/>
    <row r="964" s="38" customFormat="1" ht="14.25" customHeight="1"/>
    <row r="965" s="38" customFormat="1" ht="14.25" customHeight="1"/>
    <row r="966" s="38" customFormat="1" ht="14.25" customHeight="1"/>
    <row r="967" s="38" customFormat="1" ht="14.25" customHeight="1"/>
    <row r="968" s="38" customFormat="1" ht="14.25" customHeight="1"/>
    <row r="969" s="38" customFormat="1" ht="14.25" customHeight="1"/>
    <row r="970" s="38" customFormat="1" ht="14.25" customHeight="1"/>
    <row r="971" s="38" customFormat="1" ht="14.25" customHeight="1"/>
    <row r="972" s="38" customFormat="1" ht="14.25" customHeight="1"/>
    <row r="973" s="38" customFormat="1" ht="14.25" customHeight="1"/>
    <row r="974" s="38" customFormat="1" ht="14.25" customHeight="1"/>
    <row r="975" s="38" customFormat="1" ht="14.25" customHeight="1"/>
    <row r="976" s="38" customFormat="1" ht="14.25" customHeight="1"/>
    <row r="977" s="38" customFormat="1" ht="14.25" customHeight="1"/>
    <row r="978" s="38" customFormat="1" ht="14.25" customHeight="1"/>
    <row r="979" s="38" customFormat="1" ht="14.25" customHeight="1"/>
    <row r="980" s="38" customFormat="1" ht="14.25" customHeight="1"/>
    <row r="981" s="38" customFormat="1" ht="14.25" customHeight="1"/>
    <row r="982" s="38" customFormat="1" ht="14.25" customHeight="1"/>
    <row r="983" s="38" customFormat="1" ht="14.25" customHeight="1"/>
    <row r="984" s="38" customFormat="1" ht="14.25" customHeight="1"/>
    <row r="985" s="38" customFormat="1" ht="14.25" customHeight="1"/>
    <row r="986" s="38" customFormat="1" ht="14.25" customHeight="1"/>
    <row r="987" s="38" customFormat="1" ht="14.25" customHeight="1"/>
    <row r="988" s="38" customFormat="1" ht="14.25" customHeight="1"/>
    <row r="989" s="38" customFormat="1" ht="14.25" customHeight="1"/>
    <row r="990" s="38" customFormat="1" ht="14.25" customHeight="1"/>
    <row r="991" s="38" customFormat="1" ht="14.25" customHeight="1"/>
    <row r="992" s="38" customFormat="1" ht="14.25" customHeight="1"/>
    <row r="993" s="38" customFormat="1" ht="14.25" customHeight="1"/>
    <row r="994" s="38" customFormat="1" ht="14.25" customHeight="1"/>
    <row r="995" s="38" customFormat="1" ht="14.25" customHeight="1"/>
    <row r="996" s="38" customFormat="1" ht="14.25" customHeight="1"/>
    <row r="997" s="38" customFormat="1" ht="14.25" customHeight="1"/>
    <row r="998" s="38" customFormat="1" ht="14.25" customHeight="1"/>
    <row r="999" s="38" customFormat="1" ht="14.25" customHeight="1"/>
    <row r="1000" s="38" customFormat="1" ht="14.25" customHeight="1"/>
  </sheetData>
  <sheetProtection sheet="1" objects="1" scenarios="1"/>
  <mergeCells count="4">
    <mergeCell ref="A1:I1"/>
    <mergeCell ref="A2:I2"/>
    <mergeCell ref="A54:G54"/>
    <mergeCell ref="A55:I55"/>
  </mergeCells>
  <phoneticPr fontId="25"/>
  <pageMargins left="0.75" right="0.75" top="1" bottom="1" header="0" footer="0"/>
  <pageSetup paperSize="9" scale="79"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CCFFFF"/>
    <pageSetUpPr fitToPage="1"/>
  </sheetPr>
  <dimension ref="A1:I1000"/>
  <sheetViews>
    <sheetView workbookViewId="0">
      <pane xSplit="1" ySplit="3" topLeftCell="B4" activePane="bottomRight" state="frozen"/>
      <selection activeCell="A10" sqref="A10"/>
      <selection pane="topRight" activeCell="A10" sqref="A10"/>
      <selection pane="bottomLeft" activeCell="A10" sqref="A10"/>
      <selection pane="bottomRight" activeCell="B4" sqref="B4"/>
    </sheetView>
  </sheetViews>
  <sheetFormatPr defaultColWidth="14.44140625" defaultRowHeight="15" customHeight="1"/>
  <cols>
    <col min="1" max="2" width="12" style="38" customWidth="1"/>
    <col min="3" max="3" width="22" style="38" customWidth="1"/>
    <col min="4" max="4" width="30" style="38" customWidth="1"/>
    <col min="5" max="5" width="34" style="38" customWidth="1"/>
    <col min="6" max="6" width="7" style="38" customWidth="1"/>
    <col min="7" max="8" width="13" style="38" customWidth="1"/>
    <col min="9" max="9" width="20" style="38" customWidth="1"/>
    <col min="10" max="26" width="8.6640625" style="38" customWidth="1"/>
    <col min="27" max="16384" width="14.44140625" style="38"/>
  </cols>
  <sheetData>
    <row r="1" spans="1:9" ht="24" customHeight="1">
      <c r="A1" s="80" t="s">
        <v>156</v>
      </c>
      <c r="B1" s="81"/>
      <c r="C1" s="81"/>
      <c r="D1" s="81"/>
      <c r="E1" s="81"/>
      <c r="F1" s="81"/>
      <c r="G1" s="81"/>
      <c r="H1" s="81"/>
      <c r="I1" s="82"/>
    </row>
    <row r="2" spans="1:9" ht="15.75" customHeight="1">
      <c r="A2" s="83" t="s">
        <v>125</v>
      </c>
      <c r="B2" s="81"/>
      <c r="C2" s="81"/>
      <c r="D2" s="81"/>
      <c r="E2" s="81"/>
      <c r="F2" s="81"/>
      <c r="G2" s="81"/>
      <c r="H2" s="81"/>
      <c r="I2" s="82"/>
    </row>
    <row r="3" spans="1:9" ht="36" customHeight="1">
      <c r="A3" s="84" t="s">
        <v>126</v>
      </c>
      <c r="B3" s="84" t="s">
        <v>127</v>
      </c>
      <c r="C3" s="84" t="s">
        <v>128</v>
      </c>
      <c r="D3" s="84" t="s">
        <v>129</v>
      </c>
      <c r="E3" s="84" t="s">
        <v>130</v>
      </c>
      <c r="F3" s="84" t="s">
        <v>131</v>
      </c>
      <c r="G3" s="84" t="s">
        <v>132</v>
      </c>
      <c r="H3" s="84" t="s">
        <v>133</v>
      </c>
      <c r="I3" s="84" t="s">
        <v>14</v>
      </c>
    </row>
    <row r="4" spans="1:9" ht="18" customHeight="1">
      <c r="A4" s="97" t="str">
        <f t="shared" ref="A4:A53" si="0">IF(H4="","","人-"&amp;TEXT(ROW()-3,"00"))</f>
        <v/>
      </c>
      <c r="B4" s="85"/>
      <c r="C4" s="87"/>
      <c r="D4" s="87"/>
      <c r="E4" s="87"/>
      <c r="F4" s="91"/>
      <c r="G4" s="89"/>
      <c r="H4" s="98" t="str">
        <f t="shared" ref="H4:H53" si="1">IF(AND(F4="",G4=""),"",IF(AND(ISNUMBER(F4),ISNUMBER(G4)),F4*G4,IF(ISNUMBER(G4),G4,"")))</f>
        <v/>
      </c>
      <c r="I4" s="90"/>
    </row>
    <row r="5" spans="1:9" ht="18" customHeight="1">
      <c r="A5" s="97" t="str">
        <f t="shared" si="0"/>
        <v/>
      </c>
      <c r="B5" s="85"/>
      <c r="C5" s="92"/>
      <c r="D5" s="92"/>
      <c r="E5" s="92"/>
      <c r="F5" s="91"/>
      <c r="G5" s="89"/>
      <c r="H5" s="98" t="str">
        <f t="shared" si="1"/>
        <v/>
      </c>
      <c r="I5" s="90"/>
    </row>
    <row r="6" spans="1:9" ht="18" customHeight="1">
      <c r="A6" s="97" t="str">
        <f t="shared" si="0"/>
        <v/>
      </c>
      <c r="B6" s="85"/>
      <c r="C6" s="92"/>
      <c r="D6" s="92"/>
      <c r="E6" s="92"/>
      <c r="F6" s="91"/>
      <c r="G6" s="89"/>
      <c r="H6" s="98" t="str">
        <f t="shared" si="1"/>
        <v/>
      </c>
      <c r="I6" s="90"/>
    </row>
    <row r="7" spans="1:9" ht="18" customHeight="1">
      <c r="A7" s="97" t="str">
        <f t="shared" si="0"/>
        <v/>
      </c>
      <c r="B7" s="85"/>
      <c r="C7" s="92"/>
      <c r="D7" s="92"/>
      <c r="E7" s="92"/>
      <c r="F7" s="91"/>
      <c r="G7" s="89"/>
      <c r="H7" s="98" t="str">
        <f t="shared" si="1"/>
        <v/>
      </c>
      <c r="I7" s="90"/>
    </row>
    <row r="8" spans="1:9" ht="18" customHeight="1">
      <c r="A8" s="97" t="str">
        <f t="shared" si="0"/>
        <v/>
      </c>
      <c r="B8" s="85"/>
      <c r="C8" s="92"/>
      <c r="D8" s="92"/>
      <c r="E8" s="92"/>
      <c r="F8" s="91"/>
      <c r="G8" s="89"/>
      <c r="H8" s="98" t="str">
        <f t="shared" si="1"/>
        <v/>
      </c>
      <c r="I8" s="90"/>
    </row>
    <row r="9" spans="1:9" ht="18" customHeight="1">
      <c r="A9" s="97" t="str">
        <f t="shared" si="0"/>
        <v/>
      </c>
      <c r="B9" s="85"/>
      <c r="C9" s="92"/>
      <c r="D9" s="92"/>
      <c r="E9" s="92"/>
      <c r="F9" s="91"/>
      <c r="G9" s="89"/>
      <c r="H9" s="98" t="str">
        <f t="shared" si="1"/>
        <v/>
      </c>
      <c r="I9" s="90"/>
    </row>
    <row r="10" spans="1:9" ht="18" customHeight="1">
      <c r="A10" s="97" t="str">
        <f t="shared" si="0"/>
        <v/>
      </c>
      <c r="B10" s="85"/>
      <c r="C10" s="92"/>
      <c r="D10" s="92"/>
      <c r="E10" s="92"/>
      <c r="F10" s="91"/>
      <c r="G10" s="89"/>
      <c r="H10" s="98" t="str">
        <f t="shared" si="1"/>
        <v/>
      </c>
      <c r="I10" s="90"/>
    </row>
    <row r="11" spans="1:9" ht="18" customHeight="1">
      <c r="A11" s="97" t="str">
        <f t="shared" si="0"/>
        <v/>
      </c>
      <c r="B11" s="85"/>
      <c r="C11" s="92"/>
      <c r="D11" s="92"/>
      <c r="E11" s="92"/>
      <c r="F11" s="91"/>
      <c r="G11" s="89"/>
      <c r="H11" s="98" t="str">
        <f t="shared" si="1"/>
        <v/>
      </c>
      <c r="I11" s="90"/>
    </row>
    <row r="12" spans="1:9" ht="18" customHeight="1">
      <c r="A12" s="97" t="str">
        <f t="shared" si="0"/>
        <v/>
      </c>
      <c r="B12" s="85"/>
      <c r="C12" s="92"/>
      <c r="D12" s="92"/>
      <c r="E12" s="92"/>
      <c r="F12" s="91"/>
      <c r="G12" s="89"/>
      <c r="H12" s="98" t="str">
        <f t="shared" si="1"/>
        <v/>
      </c>
      <c r="I12" s="90"/>
    </row>
    <row r="13" spans="1:9" ht="18" customHeight="1">
      <c r="A13" s="97" t="str">
        <f t="shared" si="0"/>
        <v/>
      </c>
      <c r="B13" s="85"/>
      <c r="C13" s="92"/>
      <c r="D13" s="92"/>
      <c r="E13" s="92"/>
      <c r="F13" s="91"/>
      <c r="G13" s="89"/>
      <c r="H13" s="98" t="str">
        <f t="shared" si="1"/>
        <v/>
      </c>
      <c r="I13" s="90"/>
    </row>
    <row r="14" spans="1:9" ht="18" customHeight="1">
      <c r="A14" s="97" t="str">
        <f t="shared" si="0"/>
        <v/>
      </c>
      <c r="B14" s="85"/>
      <c r="C14" s="92"/>
      <c r="D14" s="92"/>
      <c r="E14" s="92"/>
      <c r="F14" s="91"/>
      <c r="G14" s="89"/>
      <c r="H14" s="98" t="str">
        <f t="shared" si="1"/>
        <v/>
      </c>
      <c r="I14" s="90"/>
    </row>
    <row r="15" spans="1:9" ht="18" customHeight="1">
      <c r="A15" s="97" t="str">
        <f t="shared" si="0"/>
        <v/>
      </c>
      <c r="B15" s="85"/>
      <c r="C15" s="92"/>
      <c r="D15" s="92"/>
      <c r="E15" s="92"/>
      <c r="F15" s="91"/>
      <c r="G15" s="89"/>
      <c r="H15" s="98" t="str">
        <f t="shared" si="1"/>
        <v/>
      </c>
      <c r="I15" s="90"/>
    </row>
    <row r="16" spans="1:9" ht="18" customHeight="1">
      <c r="A16" s="97" t="str">
        <f t="shared" si="0"/>
        <v/>
      </c>
      <c r="B16" s="85"/>
      <c r="C16" s="92"/>
      <c r="D16" s="92"/>
      <c r="E16" s="92"/>
      <c r="F16" s="91"/>
      <c r="G16" s="89"/>
      <c r="H16" s="98" t="str">
        <f t="shared" si="1"/>
        <v/>
      </c>
      <c r="I16" s="90"/>
    </row>
    <row r="17" spans="1:9" ht="18" customHeight="1">
      <c r="A17" s="97" t="str">
        <f t="shared" si="0"/>
        <v/>
      </c>
      <c r="B17" s="85"/>
      <c r="C17" s="92"/>
      <c r="D17" s="92"/>
      <c r="E17" s="92"/>
      <c r="F17" s="91"/>
      <c r="G17" s="89"/>
      <c r="H17" s="98" t="str">
        <f t="shared" si="1"/>
        <v/>
      </c>
      <c r="I17" s="90"/>
    </row>
    <row r="18" spans="1:9" ht="18" customHeight="1">
      <c r="A18" s="97" t="str">
        <f t="shared" si="0"/>
        <v/>
      </c>
      <c r="B18" s="85"/>
      <c r="C18" s="92"/>
      <c r="D18" s="92"/>
      <c r="E18" s="92"/>
      <c r="F18" s="91"/>
      <c r="G18" s="89"/>
      <c r="H18" s="98" t="str">
        <f t="shared" si="1"/>
        <v/>
      </c>
      <c r="I18" s="90"/>
    </row>
    <row r="19" spans="1:9" ht="18" customHeight="1">
      <c r="A19" s="97" t="str">
        <f t="shared" si="0"/>
        <v/>
      </c>
      <c r="B19" s="85"/>
      <c r="C19" s="92"/>
      <c r="D19" s="92"/>
      <c r="E19" s="92"/>
      <c r="F19" s="91"/>
      <c r="G19" s="89"/>
      <c r="H19" s="98" t="str">
        <f t="shared" si="1"/>
        <v/>
      </c>
      <c r="I19" s="90"/>
    </row>
    <row r="20" spans="1:9" ht="18" customHeight="1">
      <c r="A20" s="97" t="str">
        <f t="shared" si="0"/>
        <v/>
      </c>
      <c r="B20" s="85"/>
      <c r="C20" s="92"/>
      <c r="D20" s="92"/>
      <c r="E20" s="92"/>
      <c r="F20" s="91"/>
      <c r="G20" s="89"/>
      <c r="H20" s="98" t="str">
        <f t="shared" si="1"/>
        <v/>
      </c>
      <c r="I20" s="90"/>
    </row>
    <row r="21" spans="1:9" ht="18" customHeight="1">
      <c r="A21" s="97" t="str">
        <f t="shared" si="0"/>
        <v/>
      </c>
      <c r="B21" s="85"/>
      <c r="C21" s="92"/>
      <c r="D21" s="92"/>
      <c r="E21" s="92"/>
      <c r="F21" s="91"/>
      <c r="G21" s="89"/>
      <c r="H21" s="98" t="str">
        <f t="shared" si="1"/>
        <v/>
      </c>
      <c r="I21" s="90"/>
    </row>
    <row r="22" spans="1:9" ht="18" customHeight="1">
      <c r="A22" s="97" t="str">
        <f t="shared" si="0"/>
        <v/>
      </c>
      <c r="B22" s="85"/>
      <c r="C22" s="92"/>
      <c r="D22" s="92"/>
      <c r="E22" s="92"/>
      <c r="F22" s="91"/>
      <c r="G22" s="89"/>
      <c r="H22" s="98" t="str">
        <f t="shared" si="1"/>
        <v/>
      </c>
      <c r="I22" s="90"/>
    </row>
    <row r="23" spans="1:9" ht="18" customHeight="1">
      <c r="A23" s="97" t="str">
        <f t="shared" si="0"/>
        <v/>
      </c>
      <c r="B23" s="85"/>
      <c r="C23" s="92"/>
      <c r="D23" s="92"/>
      <c r="E23" s="92"/>
      <c r="F23" s="91"/>
      <c r="G23" s="89"/>
      <c r="H23" s="98" t="str">
        <f t="shared" si="1"/>
        <v/>
      </c>
      <c r="I23" s="90"/>
    </row>
    <row r="24" spans="1:9" ht="18" customHeight="1">
      <c r="A24" s="97" t="str">
        <f t="shared" si="0"/>
        <v/>
      </c>
      <c r="B24" s="85"/>
      <c r="C24" s="92"/>
      <c r="D24" s="92"/>
      <c r="E24" s="92"/>
      <c r="F24" s="91"/>
      <c r="G24" s="89"/>
      <c r="H24" s="98" t="str">
        <f t="shared" si="1"/>
        <v/>
      </c>
      <c r="I24" s="90"/>
    </row>
    <row r="25" spans="1:9" ht="18" customHeight="1">
      <c r="A25" s="97" t="str">
        <f t="shared" si="0"/>
        <v/>
      </c>
      <c r="B25" s="85"/>
      <c r="C25" s="92"/>
      <c r="D25" s="92"/>
      <c r="E25" s="92"/>
      <c r="F25" s="91"/>
      <c r="G25" s="89"/>
      <c r="H25" s="98" t="str">
        <f t="shared" si="1"/>
        <v/>
      </c>
      <c r="I25" s="90"/>
    </row>
    <row r="26" spans="1:9" ht="18" customHeight="1">
      <c r="A26" s="97" t="str">
        <f t="shared" si="0"/>
        <v/>
      </c>
      <c r="B26" s="85"/>
      <c r="C26" s="92"/>
      <c r="D26" s="92"/>
      <c r="E26" s="92"/>
      <c r="F26" s="91"/>
      <c r="G26" s="89"/>
      <c r="H26" s="98" t="str">
        <f t="shared" si="1"/>
        <v/>
      </c>
      <c r="I26" s="90"/>
    </row>
    <row r="27" spans="1:9" ht="18" customHeight="1">
      <c r="A27" s="97" t="str">
        <f t="shared" si="0"/>
        <v/>
      </c>
      <c r="B27" s="85"/>
      <c r="C27" s="92"/>
      <c r="D27" s="92"/>
      <c r="E27" s="92"/>
      <c r="F27" s="91"/>
      <c r="G27" s="89"/>
      <c r="H27" s="98" t="str">
        <f t="shared" si="1"/>
        <v/>
      </c>
      <c r="I27" s="90"/>
    </row>
    <row r="28" spans="1:9" ht="18" customHeight="1">
      <c r="A28" s="97" t="str">
        <f t="shared" si="0"/>
        <v/>
      </c>
      <c r="B28" s="85"/>
      <c r="C28" s="92"/>
      <c r="D28" s="92"/>
      <c r="E28" s="92"/>
      <c r="F28" s="91"/>
      <c r="G28" s="89"/>
      <c r="H28" s="98" t="str">
        <f t="shared" si="1"/>
        <v/>
      </c>
      <c r="I28" s="90"/>
    </row>
    <row r="29" spans="1:9" ht="18" customHeight="1">
      <c r="A29" s="97" t="str">
        <f t="shared" si="0"/>
        <v/>
      </c>
      <c r="B29" s="85"/>
      <c r="C29" s="92"/>
      <c r="D29" s="92"/>
      <c r="E29" s="92"/>
      <c r="F29" s="91"/>
      <c r="G29" s="89"/>
      <c r="H29" s="98" t="str">
        <f t="shared" si="1"/>
        <v/>
      </c>
      <c r="I29" s="90"/>
    </row>
    <row r="30" spans="1:9" ht="18" customHeight="1">
      <c r="A30" s="97" t="str">
        <f t="shared" si="0"/>
        <v/>
      </c>
      <c r="B30" s="85"/>
      <c r="C30" s="92"/>
      <c r="D30" s="92"/>
      <c r="E30" s="92"/>
      <c r="F30" s="91"/>
      <c r="G30" s="89"/>
      <c r="H30" s="98" t="str">
        <f t="shared" si="1"/>
        <v/>
      </c>
      <c r="I30" s="90"/>
    </row>
    <row r="31" spans="1:9" ht="18" customHeight="1">
      <c r="A31" s="97" t="str">
        <f t="shared" si="0"/>
        <v/>
      </c>
      <c r="B31" s="85"/>
      <c r="C31" s="92"/>
      <c r="D31" s="92"/>
      <c r="E31" s="92"/>
      <c r="F31" s="91"/>
      <c r="G31" s="89"/>
      <c r="H31" s="98" t="str">
        <f t="shared" si="1"/>
        <v/>
      </c>
      <c r="I31" s="90"/>
    </row>
    <row r="32" spans="1:9" ht="18" customHeight="1">
      <c r="A32" s="97" t="str">
        <f t="shared" si="0"/>
        <v/>
      </c>
      <c r="B32" s="85"/>
      <c r="C32" s="92"/>
      <c r="D32" s="92"/>
      <c r="E32" s="92"/>
      <c r="F32" s="91"/>
      <c r="G32" s="89"/>
      <c r="H32" s="98" t="str">
        <f t="shared" si="1"/>
        <v/>
      </c>
      <c r="I32" s="90"/>
    </row>
    <row r="33" spans="1:9" ht="18" customHeight="1">
      <c r="A33" s="97" t="str">
        <f t="shared" si="0"/>
        <v/>
      </c>
      <c r="B33" s="85"/>
      <c r="C33" s="92"/>
      <c r="D33" s="92"/>
      <c r="E33" s="92"/>
      <c r="F33" s="91"/>
      <c r="G33" s="89"/>
      <c r="H33" s="98" t="str">
        <f t="shared" si="1"/>
        <v/>
      </c>
      <c r="I33" s="90"/>
    </row>
    <row r="34" spans="1:9" ht="18" customHeight="1">
      <c r="A34" s="97" t="str">
        <f t="shared" si="0"/>
        <v/>
      </c>
      <c r="B34" s="85"/>
      <c r="C34" s="92"/>
      <c r="D34" s="92"/>
      <c r="E34" s="92"/>
      <c r="F34" s="91"/>
      <c r="G34" s="89"/>
      <c r="H34" s="98" t="str">
        <f t="shared" si="1"/>
        <v/>
      </c>
      <c r="I34" s="90"/>
    </row>
    <row r="35" spans="1:9" ht="18" customHeight="1">
      <c r="A35" s="97" t="str">
        <f t="shared" si="0"/>
        <v/>
      </c>
      <c r="B35" s="85"/>
      <c r="C35" s="92"/>
      <c r="D35" s="92"/>
      <c r="E35" s="92"/>
      <c r="F35" s="91"/>
      <c r="G35" s="89"/>
      <c r="H35" s="98" t="str">
        <f t="shared" si="1"/>
        <v/>
      </c>
      <c r="I35" s="90"/>
    </row>
    <row r="36" spans="1:9" ht="18" customHeight="1">
      <c r="A36" s="97" t="str">
        <f t="shared" si="0"/>
        <v/>
      </c>
      <c r="B36" s="85"/>
      <c r="C36" s="92"/>
      <c r="D36" s="92"/>
      <c r="E36" s="92"/>
      <c r="F36" s="91"/>
      <c r="G36" s="89"/>
      <c r="H36" s="98" t="str">
        <f t="shared" si="1"/>
        <v/>
      </c>
      <c r="I36" s="90"/>
    </row>
    <row r="37" spans="1:9" ht="18" customHeight="1">
      <c r="A37" s="97" t="str">
        <f t="shared" si="0"/>
        <v/>
      </c>
      <c r="B37" s="85"/>
      <c r="C37" s="92"/>
      <c r="D37" s="92"/>
      <c r="E37" s="92"/>
      <c r="F37" s="91"/>
      <c r="G37" s="89"/>
      <c r="H37" s="98" t="str">
        <f t="shared" si="1"/>
        <v/>
      </c>
      <c r="I37" s="90"/>
    </row>
    <row r="38" spans="1:9" ht="18" customHeight="1">
      <c r="A38" s="97" t="str">
        <f t="shared" si="0"/>
        <v/>
      </c>
      <c r="B38" s="85"/>
      <c r="C38" s="92"/>
      <c r="D38" s="92"/>
      <c r="E38" s="92"/>
      <c r="F38" s="91"/>
      <c r="G38" s="89"/>
      <c r="H38" s="98" t="str">
        <f t="shared" si="1"/>
        <v/>
      </c>
      <c r="I38" s="90"/>
    </row>
    <row r="39" spans="1:9" ht="18" customHeight="1">
      <c r="A39" s="97" t="str">
        <f t="shared" si="0"/>
        <v/>
      </c>
      <c r="B39" s="85"/>
      <c r="C39" s="92"/>
      <c r="D39" s="92"/>
      <c r="E39" s="92"/>
      <c r="F39" s="91"/>
      <c r="G39" s="89"/>
      <c r="H39" s="98" t="str">
        <f t="shared" si="1"/>
        <v/>
      </c>
      <c r="I39" s="90"/>
    </row>
    <row r="40" spans="1:9" ht="18" customHeight="1">
      <c r="A40" s="97" t="str">
        <f t="shared" si="0"/>
        <v/>
      </c>
      <c r="B40" s="85"/>
      <c r="C40" s="92"/>
      <c r="D40" s="92"/>
      <c r="E40" s="92"/>
      <c r="F40" s="91"/>
      <c r="G40" s="89"/>
      <c r="H40" s="98" t="str">
        <f t="shared" si="1"/>
        <v/>
      </c>
      <c r="I40" s="90"/>
    </row>
    <row r="41" spans="1:9" ht="18" customHeight="1">
      <c r="A41" s="97" t="str">
        <f t="shared" si="0"/>
        <v/>
      </c>
      <c r="B41" s="85"/>
      <c r="C41" s="92"/>
      <c r="D41" s="92"/>
      <c r="E41" s="92"/>
      <c r="F41" s="91"/>
      <c r="G41" s="89"/>
      <c r="H41" s="98" t="str">
        <f t="shared" si="1"/>
        <v/>
      </c>
      <c r="I41" s="90"/>
    </row>
    <row r="42" spans="1:9" ht="18" customHeight="1">
      <c r="A42" s="97" t="str">
        <f t="shared" si="0"/>
        <v/>
      </c>
      <c r="B42" s="85"/>
      <c r="C42" s="92"/>
      <c r="D42" s="92"/>
      <c r="E42" s="92"/>
      <c r="F42" s="91"/>
      <c r="G42" s="89"/>
      <c r="H42" s="98" t="str">
        <f t="shared" si="1"/>
        <v/>
      </c>
      <c r="I42" s="90"/>
    </row>
    <row r="43" spans="1:9" ht="18" customHeight="1">
      <c r="A43" s="97" t="str">
        <f t="shared" si="0"/>
        <v/>
      </c>
      <c r="B43" s="85"/>
      <c r="C43" s="92"/>
      <c r="D43" s="92"/>
      <c r="E43" s="92"/>
      <c r="F43" s="91"/>
      <c r="G43" s="89"/>
      <c r="H43" s="98" t="str">
        <f t="shared" si="1"/>
        <v/>
      </c>
      <c r="I43" s="90"/>
    </row>
    <row r="44" spans="1:9" ht="18" customHeight="1">
      <c r="A44" s="97" t="str">
        <f t="shared" si="0"/>
        <v/>
      </c>
      <c r="B44" s="85"/>
      <c r="C44" s="92"/>
      <c r="D44" s="92"/>
      <c r="E44" s="92"/>
      <c r="F44" s="91"/>
      <c r="G44" s="89"/>
      <c r="H44" s="98" t="str">
        <f t="shared" si="1"/>
        <v/>
      </c>
      <c r="I44" s="90"/>
    </row>
    <row r="45" spans="1:9" ht="18" customHeight="1">
      <c r="A45" s="97" t="str">
        <f t="shared" si="0"/>
        <v/>
      </c>
      <c r="B45" s="85"/>
      <c r="C45" s="92"/>
      <c r="D45" s="92"/>
      <c r="E45" s="92"/>
      <c r="F45" s="91"/>
      <c r="G45" s="89"/>
      <c r="H45" s="98" t="str">
        <f t="shared" si="1"/>
        <v/>
      </c>
      <c r="I45" s="90"/>
    </row>
    <row r="46" spans="1:9" ht="18" customHeight="1">
      <c r="A46" s="97" t="str">
        <f t="shared" si="0"/>
        <v/>
      </c>
      <c r="B46" s="85"/>
      <c r="C46" s="92"/>
      <c r="D46" s="92"/>
      <c r="E46" s="92"/>
      <c r="F46" s="91"/>
      <c r="G46" s="89"/>
      <c r="H46" s="98" t="str">
        <f t="shared" si="1"/>
        <v/>
      </c>
      <c r="I46" s="90"/>
    </row>
    <row r="47" spans="1:9" ht="18" customHeight="1">
      <c r="A47" s="97" t="str">
        <f t="shared" si="0"/>
        <v/>
      </c>
      <c r="B47" s="85"/>
      <c r="C47" s="92"/>
      <c r="D47" s="92"/>
      <c r="E47" s="92"/>
      <c r="F47" s="91"/>
      <c r="G47" s="89"/>
      <c r="H47" s="98" t="str">
        <f t="shared" si="1"/>
        <v/>
      </c>
      <c r="I47" s="90"/>
    </row>
    <row r="48" spans="1:9" ht="18" customHeight="1">
      <c r="A48" s="97" t="str">
        <f t="shared" si="0"/>
        <v/>
      </c>
      <c r="B48" s="85"/>
      <c r="C48" s="92"/>
      <c r="D48" s="92"/>
      <c r="E48" s="92"/>
      <c r="F48" s="91"/>
      <c r="G48" s="89"/>
      <c r="H48" s="98" t="str">
        <f t="shared" si="1"/>
        <v/>
      </c>
      <c r="I48" s="90"/>
    </row>
    <row r="49" spans="1:9" ht="18" customHeight="1">
      <c r="A49" s="97" t="str">
        <f t="shared" si="0"/>
        <v/>
      </c>
      <c r="B49" s="85"/>
      <c r="C49" s="92"/>
      <c r="D49" s="92"/>
      <c r="E49" s="92"/>
      <c r="F49" s="91"/>
      <c r="G49" s="89"/>
      <c r="H49" s="98" t="str">
        <f t="shared" si="1"/>
        <v/>
      </c>
      <c r="I49" s="90"/>
    </row>
    <row r="50" spans="1:9" ht="18" customHeight="1">
      <c r="A50" s="97" t="str">
        <f t="shared" si="0"/>
        <v/>
      </c>
      <c r="B50" s="85"/>
      <c r="C50" s="92"/>
      <c r="D50" s="92"/>
      <c r="E50" s="92"/>
      <c r="F50" s="91"/>
      <c r="G50" s="89"/>
      <c r="H50" s="98" t="str">
        <f t="shared" si="1"/>
        <v/>
      </c>
      <c r="I50" s="90"/>
    </row>
    <row r="51" spans="1:9" ht="18" customHeight="1">
      <c r="A51" s="97" t="str">
        <f t="shared" si="0"/>
        <v/>
      </c>
      <c r="B51" s="85"/>
      <c r="C51" s="92"/>
      <c r="D51" s="92"/>
      <c r="E51" s="92"/>
      <c r="F51" s="91"/>
      <c r="G51" s="89"/>
      <c r="H51" s="98" t="str">
        <f t="shared" si="1"/>
        <v/>
      </c>
      <c r="I51" s="90"/>
    </row>
    <row r="52" spans="1:9" ht="18" customHeight="1">
      <c r="A52" s="97" t="str">
        <f t="shared" si="0"/>
        <v/>
      </c>
      <c r="B52" s="85"/>
      <c r="C52" s="92"/>
      <c r="D52" s="92"/>
      <c r="E52" s="92"/>
      <c r="F52" s="91"/>
      <c r="G52" s="89"/>
      <c r="H52" s="98" t="str">
        <f t="shared" si="1"/>
        <v/>
      </c>
      <c r="I52" s="90"/>
    </row>
    <row r="53" spans="1:9" ht="18" customHeight="1">
      <c r="A53" s="97" t="str">
        <f t="shared" si="0"/>
        <v/>
      </c>
      <c r="B53" s="85"/>
      <c r="C53" s="92"/>
      <c r="D53" s="92"/>
      <c r="E53" s="92"/>
      <c r="F53" s="91"/>
      <c r="G53" s="89"/>
      <c r="H53" s="98" t="str">
        <f t="shared" si="1"/>
        <v/>
      </c>
      <c r="I53" s="90"/>
    </row>
    <row r="54" spans="1:9" ht="21.75" customHeight="1">
      <c r="A54" s="93" t="s">
        <v>139</v>
      </c>
      <c r="B54" s="94"/>
      <c r="C54" s="94"/>
      <c r="D54" s="94"/>
      <c r="E54" s="94"/>
      <c r="F54" s="94"/>
      <c r="G54" s="95"/>
      <c r="H54" s="99">
        <f>SUM(H4:H53)</f>
        <v>0</v>
      </c>
      <c r="I54" s="96"/>
    </row>
    <row r="55" spans="1:9" ht="15.75" customHeight="1">
      <c r="A55" s="100" t="str">
        <f>IF(COUNTA(C4:C53)=0,"（入力なし）","計 "&amp;COUNTA(C4:C53)&amp;" 件　　証憑番号：人-01 ～ 人-"&amp;TEXT(COUNTA(C4:C53),"00"))</f>
        <v>（入力なし）</v>
      </c>
      <c r="B55" s="101"/>
      <c r="C55" s="101"/>
      <c r="D55" s="101"/>
      <c r="E55" s="101"/>
      <c r="F55" s="101"/>
      <c r="G55" s="101"/>
      <c r="H55" s="101"/>
      <c r="I55" s="101"/>
    </row>
    <row r="56" spans="1:9" ht="14.25" customHeight="1"/>
    <row r="57" spans="1:9" ht="14.25" customHeight="1"/>
    <row r="58" spans="1:9" ht="14.25" customHeight="1"/>
    <row r="59" spans="1:9" ht="14.25" customHeight="1"/>
    <row r="60" spans="1:9" ht="14.25" customHeight="1"/>
    <row r="61" spans="1:9" ht="14.25" customHeight="1"/>
    <row r="62" spans="1:9" ht="14.25" customHeight="1"/>
    <row r="63" spans="1:9" ht="14.25" customHeight="1"/>
    <row r="64" spans="1:9" ht="14.25" customHeight="1"/>
    <row r="65" s="38" customFormat="1" ht="14.25" customHeight="1"/>
    <row r="66" s="38" customFormat="1" ht="14.25" customHeight="1"/>
    <row r="67" s="38" customFormat="1" ht="14.25" customHeight="1"/>
    <row r="68" s="38" customFormat="1" ht="14.25" customHeight="1"/>
    <row r="69" s="38" customFormat="1" ht="14.25" customHeight="1"/>
    <row r="70" s="38" customFormat="1" ht="14.25" customHeight="1"/>
    <row r="71" s="38" customFormat="1" ht="14.25" customHeight="1"/>
    <row r="72" s="38" customFormat="1" ht="14.25" customHeight="1"/>
    <row r="73" s="38" customFormat="1" ht="14.25" customHeight="1"/>
    <row r="74" s="38" customFormat="1" ht="14.25" customHeight="1"/>
    <row r="75" s="38" customFormat="1" ht="14.25" customHeight="1"/>
    <row r="76" s="38" customFormat="1" ht="14.25" customHeight="1"/>
    <row r="77" s="38" customFormat="1" ht="14.25" customHeight="1"/>
    <row r="78" s="38" customFormat="1" ht="14.25" customHeight="1"/>
    <row r="79" s="38" customFormat="1" ht="14.25" customHeight="1"/>
    <row r="80" s="38" customFormat="1" ht="14.25" customHeight="1"/>
    <row r="81" s="38" customFormat="1" ht="14.25" customHeight="1"/>
    <row r="82" s="38" customFormat="1" ht="14.25" customHeight="1"/>
    <row r="83" s="38" customFormat="1" ht="14.25" customHeight="1"/>
    <row r="84" s="38" customFormat="1" ht="14.25" customHeight="1"/>
    <row r="85" s="38" customFormat="1" ht="14.25" customHeight="1"/>
    <row r="86" s="38" customFormat="1" ht="14.25" customHeight="1"/>
    <row r="87" s="38" customFormat="1" ht="14.25" customHeight="1"/>
    <row r="88" s="38" customFormat="1" ht="14.25" customHeight="1"/>
    <row r="89" s="38" customFormat="1" ht="14.25" customHeight="1"/>
    <row r="90" s="38" customFormat="1" ht="14.25" customHeight="1"/>
    <row r="91" s="38" customFormat="1" ht="14.25" customHeight="1"/>
    <row r="92" s="38" customFormat="1" ht="14.25" customHeight="1"/>
    <row r="93" s="38" customFormat="1" ht="14.25" customHeight="1"/>
    <row r="94" s="38" customFormat="1" ht="14.25" customHeight="1"/>
    <row r="95" s="38" customFormat="1" ht="14.25" customHeight="1"/>
    <row r="96" s="38" customFormat="1" ht="14.25" customHeight="1"/>
    <row r="97" s="38" customFormat="1" ht="14.25" customHeight="1"/>
    <row r="98" s="38" customFormat="1" ht="14.25" customHeight="1"/>
    <row r="99" s="38" customFormat="1" ht="14.25" customHeight="1"/>
    <row r="100" s="38" customFormat="1" ht="14.25" customHeight="1"/>
    <row r="101" s="38" customFormat="1" ht="14.25" customHeight="1"/>
    <row r="102" s="38" customFormat="1" ht="14.25" customHeight="1"/>
    <row r="103" s="38" customFormat="1" ht="14.25" customHeight="1"/>
    <row r="104" s="38" customFormat="1" ht="14.25" customHeight="1"/>
    <row r="105" s="38" customFormat="1" ht="14.25" customHeight="1"/>
    <row r="106" s="38" customFormat="1" ht="14.25" customHeight="1"/>
    <row r="107" s="38" customFormat="1" ht="14.25" customHeight="1"/>
    <row r="108" s="38" customFormat="1" ht="14.25" customHeight="1"/>
    <row r="109" s="38" customFormat="1" ht="14.25" customHeight="1"/>
    <row r="110" s="38" customFormat="1" ht="14.25" customHeight="1"/>
    <row r="111" s="38" customFormat="1" ht="14.25" customHeight="1"/>
    <row r="112" s="38" customFormat="1" ht="14.25" customHeight="1"/>
    <row r="113" s="38" customFormat="1" ht="14.25" customHeight="1"/>
    <row r="114" s="38" customFormat="1" ht="14.25" customHeight="1"/>
    <row r="115" s="38" customFormat="1" ht="14.25" customHeight="1"/>
    <row r="116" s="38" customFormat="1" ht="14.25" customHeight="1"/>
    <row r="117" s="38" customFormat="1" ht="14.25" customHeight="1"/>
    <row r="118" s="38" customFormat="1" ht="14.25" customHeight="1"/>
    <row r="119" s="38" customFormat="1" ht="14.25" customHeight="1"/>
    <row r="120" s="38" customFormat="1" ht="14.25" customHeight="1"/>
    <row r="121" s="38" customFormat="1" ht="14.25" customHeight="1"/>
    <row r="122" s="38" customFormat="1" ht="14.25" customHeight="1"/>
    <row r="123" s="38" customFormat="1" ht="14.25" customHeight="1"/>
    <row r="124" s="38" customFormat="1" ht="14.25" customHeight="1"/>
    <row r="125" s="38" customFormat="1" ht="14.25" customHeight="1"/>
    <row r="126" s="38" customFormat="1" ht="14.25" customHeight="1"/>
    <row r="127" s="38" customFormat="1" ht="14.25" customHeight="1"/>
    <row r="128" s="38" customFormat="1" ht="14.25" customHeight="1"/>
    <row r="129" s="38" customFormat="1" ht="14.25" customHeight="1"/>
    <row r="130" s="38" customFormat="1" ht="14.25" customHeight="1"/>
    <row r="131" s="38" customFormat="1" ht="14.25" customHeight="1"/>
    <row r="132" s="38" customFormat="1" ht="14.25" customHeight="1"/>
    <row r="133" s="38" customFormat="1" ht="14.25" customHeight="1"/>
    <row r="134" s="38" customFormat="1" ht="14.25" customHeight="1"/>
    <row r="135" s="38" customFormat="1" ht="14.25" customHeight="1"/>
    <row r="136" s="38" customFormat="1" ht="14.25" customHeight="1"/>
    <row r="137" s="38" customFormat="1" ht="14.25" customHeight="1"/>
    <row r="138" s="38" customFormat="1" ht="14.25" customHeight="1"/>
    <row r="139" s="38" customFormat="1" ht="14.25" customHeight="1"/>
    <row r="140" s="38" customFormat="1" ht="14.25" customHeight="1"/>
    <row r="141" s="38" customFormat="1" ht="14.25" customHeight="1"/>
    <row r="142" s="38" customFormat="1" ht="14.25" customHeight="1"/>
    <row r="143" s="38" customFormat="1" ht="14.25" customHeight="1"/>
    <row r="144" s="38" customFormat="1" ht="14.25" customHeight="1"/>
    <row r="145" s="38" customFormat="1" ht="14.25" customHeight="1"/>
    <row r="146" s="38" customFormat="1" ht="14.25" customHeight="1"/>
    <row r="147" s="38" customFormat="1" ht="14.25" customHeight="1"/>
    <row r="148" s="38" customFormat="1" ht="14.25" customHeight="1"/>
    <row r="149" s="38" customFormat="1" ht="14.25" customHeight="1"/>
    <row r="150" s="38" customFormat="1" ht="14.25" customHeight="1"/>
    <row r="151" s="38" customFormat="1" ht="14.25" customHeight="1"/>
    <row r="152" s="38" customFormat="1" ht="14.25" customHeight="1"/>
    <row r="153" s="38" customFormat="1" ht="14.25" customHeight="1"/>
    <row r="154" s="38" customFormat="1" ht="14.25" customHeight="1"/>
    <row r="155" s="38" customFormat="1" ht="14.25" customHeight="1"/>
    <row r="156" s="38" customFormat="1" ht="14.25" customHeight="1"/>
    <row r="157" s="38" customFormat="1" ht="14.25" customHeight="1"/>
    <row r="158" s="38" customFormat="1" ht="14.25" customHeight="1"/>
    <row r="159" s="38" customFormat="1" ht="14.25" customHeight="1"/>
    <row r="160" s="38" customFormat="1" ht="14.25" customHeight="1"/>
    <row r="161" s="38" customFormat="1" ht="14.25" customHeight="1"/>
    <row r="162" s="38" customFormat="1" ht="14.25" customHeight="1"/>
    <row r="163" s="38" customFormat="1" ht="14.25" customHeight="1"/>
    <row r="164" s="38" customFormat="1" ht="14.25" customHeight="1"/>
    <row r="165" s="38" customFormat="1" ht="14.25" customHeight="1"/>
    <row r="166" s="38" customFormat="1" ht="14.25" customHeight="1"/>
    <row r="167" s="38" customFormat="1" ht="14.25" customHeight="1"/>
    <row r="168" s="38" customFormat="1" ht="14.25" customHeight="1"/>
    <row r="169" s="38" customFormat="1" ht="14.25" customHeight="1"/>
    <row r="170" s="38" customFormat="1" ht="14.25" customHeight="1"/>
    <row r="171" s="38" customFormat="1" ht="14.25" customHeight="1"/>
    <row r="172" s="38" customFormat="1" ht="14.25" customHeight="1"/>
    <row r="173" s="38" customFormat="1" ht="14.25" customHeight="1"/>
    <row r="174" s="38" customFormat="1" ht="14.25" customHeight="1"/>
    <row r="175" s="38" customFormat="1" ht="14.25" customHeight="1"/>
    <row r="176" s="38" customFormat="1" ht="14.25" customHeight="1"/>
    <row r="177" s="38" customFormat="1" ht="14.25" customHeight="1"/>
    <row r="178" s="38" customFormat="1" ht="14.25" customHeight="1"/>
    <row r="179" s="38" customFormat="1" ht="14.25" customHeight="1"/>
    <row r="180" s="38" customFormat="1" ht="14.25" customHeight="1"/>
    <row r="181" s="38" customFormat="1" ht="14.25" customHeight="1"/>
    <row r="182" s="38" customFormat="1" ht="14.25" customHeight="1"/>
    <row r="183" s="38" customFormat="1" ht="14.25" customHeight="1"/>
    <row r="184" s="38" customFormat="1" ht="14.25" customHeight="1"/>
    <row r="185" s="38" customFormat="1" ht="14.25" customHeight="1"/>
    <row r="186" s="38" customFormat="1" ht="14.25" customHeight="1"/>
    <row r="187" s="38" customFormat="1" ht="14.25" customHeight="1"/>
    <row r="188" s="38" customFormat="1" ht="14.25" customHeight="1"/>
    <row r="189" s="38" customFormat="1" ht="14.25" customHeight="1"/>
    <row r="190" s="38" customFormat="1" ht="14.25" customHeight="1"/>
    <row r="191" s="38" customFormat="1" ht="14.25" customHeight="1"/>
    <row r="192" s="38" customFormat="1" ht="14.25" customHeight="1"/>
    <row r="193" s="38" customFormat="1" ht="14.25" customHeight="1"/>
    <row r="194" s="38" customFormat="1" ht="14.25" customHeight="1"/>
    <row r="195" s="38" customFormat="1" ht="14.25" customHeight="1"/>
    <row r="196" s="38" customFormat="1" ht="14.25" customHeight="1"/>
    <row r="197" s="38" customFormat="1" ht="14.25" customHeight="1"/>
    <row r="198" s="38" customFormat="1" ht="14.25" customHeight="1"/>
    <row r="199" s="38" customFormat="1" ht="14.25" customHeight="1"/>
    <row r="200" s="38" customFormat="1" ht="14.25" customHeight="1"/>
    <row r="201" s="38" customFormat="1" ht="14.25" customHeight="1"/>
    <row r="202" s="38" customFormat="1" ht="14.25" customHeight="1"/>
    <row r="203" s="38" customFormat="1" ht="14.25" customHeight="1"/>
    <row r="204" s="38" customFormat="1" ht="14.25" customHeight="1"/>
    <row r="205" s="38" customFormat="1" ht="14.25" customHeight="1"/>
    <row r="206" s="38" customFormat="1" ht="14.25" customHeight="1"/>
    <row r="207" s="38" customFormat="1" ht="14.25" customHeight="1"/>
    <row r="208" s="38" customFormat="1" ht="14.25" customHeight="1"/>
    <row r="209" s="38" customFormat="1" ht="14.25" customHeight="1"/>
    <row r="210" s="38" customFormat="1" ht="14.25" customHeight="1"/>
    <row r="211" s="38" customFormat="1" ht="14.25" customHeight="1"/>
    <row r="212" s="38" customFormat="1" ht="14.25" customHeight="1"/>
    <row r="213" s="38" customFormat="1" ht="14.25" customHeight="1"/>
    <row r="214" s="38" customFormat="1" ht="14.25" customHeight="1"/>
    <row r="215" s="38" customFormat="1" ht="14.25" customHeight="1"/>
    <row r="216" s="38" customFormat="1" ht="14.25" customHeight="1"/>
    <row r="217" s="38" customFormat="1" ht="14.25" customHeight="1"/>
    <row r="218" s="38" customFormat="1" ht="14.25" customHeight="1"/>
    <row r="219" s="38" customFormat="1" ht="14.25" customHeight="1"/>
    <row r="220" s="38" customFormat="1" ht="14.25" customHeight="1"/>
    <row r="221" s="38" customFormat="1" ht="14.25" customHeight="1"/>
    <row r="222" s="38" customFormat="1" ht="14.25" customHeight="1"/>
    <row r="223" s="38" customFormat="1" ht="14.25" customHeight="1"/>
    <row r="224" s="38" customFormat="1" ht="14.25" customHeight="1"/>
    <row r="225" s="38" customFormat="1" ht="14.25" customHeight="1"/>
    <row r="226" s="38" customFormat="1" ht="14.25" customHeight="1"/>
    <row r="227" s="38" customFormat="1" ht="14.25" customHeight="1"/>
    <row r="228" s="38" customFormat="1" ht="14.25" customHeight="1"/>
    <row r="229" s="38" customFormat="1" ht="14.25" customHeight="1"/>
    <row r="230" s="38" customFormat="1" ht="14.25" customHeight="1"/>
    <row r="231" s="38" customFormat="1" ht="14.25" customHeight="1"/>
    <row r="232" s="38" customFormat="1" ht="14.25" customHeight="1"/>
    <row r="233" s="38" customFormat="1" ht="14.25" customHeight="1"/>
    <row r="234" s="38" customFormat="1" ht="14.25" customHeight="1"/>
    <row r="235" s="38" customFormat="1" ht="14.25" customHeight="1"/>
    <row r="236" s="38" customFormat="1" ht="14.25" customHeight="1"/>
    <row r="237" s="38" customFormat="1" ht="14.25" customHeight="1"/>
    <row r="238" s="38" customFormat="1" ht="14.25" customHeight="1"/>
    <row r="239" s="38" customFormat="1" ht="14.25" customHeight="1"/>
    <row r="240" s="38" customFormat="1" ht="14.25" customHeight="1"/>
    <row r="241" s="38" customFormat="1" ht="14.25" customHeight="1"/>
    <row r="242" s="38" customFormat="1" ht="14.25" customHeight="1"/>
    <row r="243" s="38" customFormat="1" ht="14.25" customHeight="1"/>
    <row r="244" s="38" customFormat="1" ht="14.25" customHeight="1"/>
    <row r="245" s="38" customFormat="1" ht="14.25" customHeight="1"/>
    <row r="246" s="38" customFormat="1" ht="14.25" customHeight="1"/>
    <row r="247" s="38" customFormat="1" ht="14.25" customHeight="1"/>
    <row r="248" s="38" customFormat="1" ht="14.25" customHeight="1"/>
    <row r="249" s="38" customFormat="1" ht="14.25" customHeight="1"/>
    <row r="250" s="38" customFormat="1" ht="14.25" customHeight="1"/>
    <row r="251" s="38" customFormat="1" ht="14.25" customHeight="1"/>
    <row r="252" s="38" customFormat="1" ht="14.25" customHeight="1"/>
    <row r="253" s="38" customFormat="1" ht="14.25" customHeight="1"/>
    <row r="254" s="38" customFormat="1" ht="14.25" customHeight="1"/>
    <row r="255" s="38" customFormat="1" ht="14.25" customHeight="1"/>
    <row r="256" s="38" customFormat="1" ht="14.25" customHeight="1"/>
    <row r="257" s="38" customFormat="1" ht="14.25" customHeight="1"/>
    <row r="258" s="38" customFormat="1" ht="14.25" customHeight="1"/>
    <row r="259" s="38" customFormat="1" ht="14.25" customHeight="1"/>
    <row r="260" s="38" customFormat="1" ht="14.25" customHeight="1"/>
    <row r="261" s="38" customFormat="1" ht="14.25" customHeight="1"/>
    <row r="262" s="38" customFormat="1" ht="14.25" customHeight="1"/>
    <row r="263" s="38" customFormat="1" ht="14.25" customHeight="1"/>
    <row r="264" s="38" customFormat="1" ht="14.25" customHeight="1"/>
    <row r="265" s="38" customFormat="1" ht="14.25" customHeight="1"/>
    <row r="266" s="38" customFormat="1" ht="14.25" customHeight="1"/>
    <row r="267" s="38" customFormat="1" ht="14.25" customHeight="1"/>
    <row r="268" s="38" customFormat="1" ht="14.25" customHeight="1"/>
    <row r="269" s="38" customFormat="1" ht="14.25" customHeight="1"/>
    <row r="270" s="38" customFormat="1" ht="14.25" customHeight="1"/>
    <row r="271" s="38" customFormat="1" ht="14.25" customHeight="1"/>
    <row r="272" s="38" customFormat="1" ht="14.25" customHeight="1"/>
    <row r="273" s="38" customFormat="1" ht="14.25" customHeight="1"/>
    <row r="274" s="38" customFormat="1" ht="14.25" customHeight="1"/>
    <row r="275" s="38" customFormat="1" ht="14.25" customHeight="1"/>
    <row r="276" s="38" customFormat="1" ht="14.25" customHeight="1"/>
    <row r="277" s="38" customFormat="1" ht="14.25" customHeight="1"/>
    <row r="278" s="38" customFormat="1" ht="14.25" customHeight="1"/>
    <row r="279" s="38" customFormat="1" ht="14.25" customHeight="1"/>
    <row r="280" s="38" customFormat="1" ht="14.25" customHeight="1"/>
    <row r="281" s="38" customFormat="1" ht="14.25" customHeight="1"/>
    <row r="282" s="38" customFormat="1" ht="14.25" customHeight="1"/>
    <row r="283" s="38" customFormat="1" ht="14.25" customHeight="1"/>
    <row r="284" s="38" customFormat="1" ht="14.25" customHeight="1"/>
    <row r="285" s="38" customFormat="1" ht="14.25" customHeight="1"/>
    <row r="286" s="38" customFormat="1" ht="14.25" customHeight="1"/>
    <row r="287" s="38" customFormat="1" ht="14.25" customHeight="1"/>
    <row r="288" s="38" customFormat="1" ht="14.25" customHeight="1"/>
    <row r="289" s="38" customFormat="1" ht="14.25" customHeight="1"/>
    <row r="290" s="38" customFormat="1" ht="14.25" customHeight="1"/>
    <row r="291" s="38" customFormat="1" ht="14.25" customHeight="1"/>
    <row r="292" s="38" customFormat="1" ht="14.25" customHeight="1"/>
    <row r="293" s="38" customFormat="1" ht="14.25" customHeight="1"/>
    <row r="294" s="38" customFormat="1" ht="14.25" customHeight="1"/>
    <row r="295" s="38" customFormat="1" ht="14.25" customHeight="1"/>
    <row r="296" s="38" customFormat="1" ht="14.25" customHeight="1"/>
    <row r="297" s="38" customFormat="1" ht="14.25" customHeight="1"/>
    <row r="298" s="38" customFormat="1" ht="14.25" customHeight="1"/>
    <row r="299" s="38" customFormat="1" ht="14.25" customHeight="1"/>
    <row r="300" s="38" customFormat="1" ht="14.25" customHeight="1"/>
    <row r="301" s="38" customFormat="1" ht="14.25" customHeight="1"/>
    <row r="302" s="38" customFormat="1" ht="14.25" customHeight="1"/>
    <row r="303" s="38" customFormat="1" ht="14.25" customHeight="1"/>
    <row r="304" s="38" customFormat="1" ht="14.25" customHeight="1"/>
    <row r="305" s="38" customFormat="1" ht="14.25" customHeight="1"/>
    <row r="306" s="38" customFormat="1" ht="14.25" customHeight="1"/>
    <row r="307" s="38" customFormat="1" ht="14.25" customHeight="1"/>
    <row r="308" s="38" customFormat="1" ht="14.25" customHeight="1"/>
    <row r="309" s="38" customFormat="1" ht="14.25" customHeight="1"/>
    <row r="310" s="38" customFormat="1" ht="14.25" customHeight="1"/>
    <row r="311" s="38" customFormat="1" ht="14.25" customHeight="1"/>
    <row r="312" s="38" customFormat="1" ht="14.25" customHeight="1"/>
    <row r="313" s="38" customFormat="1" ht="14.25" customHeight="1"/>
    <row r="314" s="38" customFormat="1" ht="14.25" customHeight="1"/>
    <row r="315" s="38" customFormat="1" ht="14.25" customHeight="1"/>
    <row r="316" s="38" customFormat="1" ht="14.25" customHeight="1"/>
    <row r="317" s="38" customFormat="1" ht="14.25" customHeight="1"/>
    <row r="318" s="38" customFormat="1" ht="14.25" customHeight="1"/>
    <row r="319" s="38" customFormat="1" ht="14.25" customHeight="1"/>
    <row r="320" s="38" customFormat="1" ht="14.25" customHeight="1"/>
    <row r="321" s="38" customFormat="1" ht="14.25" customHeight="1"/>
    <row r="322" s="38" customFormat="1" ht="14.25" customHeight="1"/>
    <row r="323" s="38" customFormat="1" ht="14.25" customHeight="1"/>
    <row r="324" s="38" customFormat="1" ht="14.25" customHeight="1"/>
    <row r="325" s="38" customFormat="1" ht="14.25" customHeight="1"/>
    <row r="326" s="38" customFormat="1" ht="14.25" customHeight="1"/>
    <row r="327" s="38" customFormat="1" ht="14.25" customHeight="1"/>
    <row r="328" s="38" customFormat="1" ht="14.25" customHeight="1"/>
    <row r="329" s="38" customFormat="1" ht="14.25" customHeight="1"/>
    <row r="330" s="38" customFormat="1" ht="14.25" customHeight="1"/>
    <row r="331" s="38" customFormat="1" ht="14.25" customHeight="1"/>
    <row r="332" s="38" customFormat="1" ht="14.25" customHeight="1"/>
    <row r="333" s="38" customFormat="1" ht="14.25" customHeight="1"/>
    <row r="334" s="38" customFormat="1" ht="14.25" customHeight="1"/>
    <row r="335" s="38" customFormat="1" ht="14.25" customHeight="1"/>
    <row r="336" s="38" customFormat="1" ht="14.25" customHeight="1"/>
    <row r="337" s="38" customFormat="1" ht="14.25" customHeight="1"/>
    <row r="338" s="38" customFormat="1" ht="14.25" customHeight="1"/>
    <row r="339" s="38" customFormat="1" ht="14.25" customHeight="1"/>
    <row r="340" s="38" customFormat="1" ht="14.25" customHeight="1"/>
    <row r="341" s="38" customFormat="1" ht="14.25" customHeight="1"/>
    <row r="342" s="38" customFormat="1" ht="14.25" customHeight="1"/>
    <row r="343" s="38" customFormat="1" ht="14.25" customHeight="1"/>
    <row r="344" s="38" customFormat="1" ht="14.25" customHeight="1"/>
    <row r="345" s="38" customFormat="1" ht="14.25" customHeight="1"/>
    <row r="346" s="38" customFormat="1" ht="14.25" customHeight="1"/>
    <row r="347" s="38" customFormat="1" ht="14.25" customHeight="1"/>
    <row r="348" s="38" customFormat="1" ht="14.25" customHeight="1"/>
    <row r="349" s="38" customFormat="1" ht="14.25" customHeight="1"/>
    <row r="350" s="38" customFormat="1" ht="14.25" customHeight="1"/>
    <row r="351" s="38" customFormat="1" ht="14.25" customHeight="1"/>
    <row r="352" s="38" customFormat="1" ht="14.25" customHeight="1"/>
    <row r="353" s="38" customFormat="1" ht="14.25" customHeight="1"/>
    <row r="354" s="38" customFormat="1" ht="14.25" customHeight="1"/>
    <row r="355" s="38" customFormat="1" ht="14.25" customHeight="1"/>
    <row r="356" s="38" customFormat="1" ht="14.25" customHeight="1"/>
    <row r="357" s="38" customFormat="1" ht="14.25" customHeight="1"/>
    <row r="358" s="38" customFormat="1" ht="14.25" customHeight="1"/>
    <row r="359" s="38" customFormat="1" ht="14.25" customHeight="1"/>
    <row r="360" s="38" customFormat="1" ht="14.25" customHeight="1"/>
    <row r="361" s="38" customFormat="1" ht="14.25" customHeight="1"/>
    <row r="362" s="38" customFormat="1" ht="14.25" customHeight="1"/>
    <row r="363" s="38" customFormat="1" ht="14.25" customHeight="1"/>
    <row r="364" s="38" customFormat="1" ht="14.25" customHeight="1"/>
    <row r="365" s="38" customFormat="1" ht="14.25" customHeight="1"/>
    <row r="366" s="38" customFormat="1" ht="14.25" customHeight="1"/>
    <row r="367" s="38" customFormat="1" ht="14.25" customHeight="1"/>
    <row r="368" s="38" customFormat="1" ht="14.25" customHeight="1"/>
    <row r="369" s="38" customFormat="1" ht="14.25" customHeight="1"/>
    <row r="370" s="38" customFormat="1" ht="14.25" customHeight="1"/>
    <row r="371" s="38" customFormat="1" ht="14.25" customHeight="1"/>
    <row r="372" s="38" customFormat="1" ht="14.25" customHeight="1"/>
    <row r="373" s="38" customFormat="1" ht="14.25" customHeight="1"/>
    <row r="374" s="38" customFormat="1" ht="14.25" customHeight="1"/>
    <row r="375" s="38" customFormat="1" ht="14.25" customHeight="1"/>
    <row r="376" s="38" customFormat="1" ht="14.25" customHeight="1"/>
    <row r="377" s="38" customFormat="1" ht="14.25" customHeight="1"/>
    <row r="378" s="38" customFormat="1" ht="14.25" customHeight="1"/>
    <row r="379" s="38" customFormat="1" ht="14.25" customHeight="1"/>
    <row r="380" s="38" customFormat="1" ht="14.25" customHeight="1"/>
    <row r="381" s="38" customFormat="1" ht="14.25" customHeight="1"/>
    <row r="382" s="38" customFormat="1" ht="14.25" customHeight="1"/>
    <row r="383" s="38" customFormat="1" ht="14.25" customHeight="1"/>
    <row r="384" s="38" customFormat="1" ht="14.25" customHeight="1"/>
    <row r="385" s="38" customFormat="1" ht="14.25" customHeight="1"/>
    <row r="386" s="38" customFormat="1" ht="14.25" customHeight="1"/>
    <row r="387" s="38" customFormat="1" ht="14.25" customHeight="1"/>
    <row r="388" s="38" customFormat="1" ht="14.25" customHeight="1"/>
    <row r="389" s="38" customFormat="1" ht="14.25" customHeight="1"/>
    <row r="390" s="38" customFormat="1" ht="14.25" customHeight="1"/>
    <row r="391" s="38" customFormat="1" ht="14.25" customHeight="1"/>
    <row r="392" s="38" customFormat="1" ht="14.25" customHeight="1"/>
    <row r="393" s="38" customFormat="1" ht="14.25" customHeight="1"/>
    <row r="394" s="38" customFormat="1" ht="14.25" customHeight="1"/>
    <row r="395" s="38" customFormat="1" ht="14.25" customHeight="1"/>
    <row r="396" s="38" customFormat="1" ht="14.25" customHeight="1"/>
    <row r="397" s="38" customFormat="1" ht="14.25" customHeight="1"/>
    <row r="398" s="38" customFormat="1" ht="14.25" customHeight="1"/>
    <row r="399" s="38" customFormat="1" ht="14.25" customHeight="1"/>
    <row r="400" s="38" customFormat="1" ht="14.25" customHeight="1"/>
    <row r="401" s="38" customFormat="1" ht="14.25" customHeight="1"/>
    <row r="402" s="38" customFormat="1" ht="14.25" customHeight="1"/>
    <row r="403" s="38" customFormat="1" ht="14.25" customHeight="1"/>
    <row r="404" s="38" customFormat="1" ht="14.25" customHeight="1"/>
    <row r="405" s="38" customFormat="1" ht="14.25" customHeight="1"/>
    <row r="406" s="38" customFormat="1" ht="14.25" customHeight="1"/>
    <row r="407" s="38" customFormat="1" ht="14.25" customHeight="1"/>
    <row r="408" s="38" customFormat="1" ht="14.25" customHeight="1"/>
    <row r="409" s="38" customFormat="1" ht="14.25" customHeight="1"/>
    <row r="410" s="38" customFormat="1" ht="14.25" customHeight="1"/>
    <row r="411" s="38" customFormat="1" ht="14.25" customHeight="1"/>
    <row r="412" s="38" customFormat="1" ht="14.25" customHeight="1"/>
    <row r="413" s="38" customFormat="1" ht="14.25" customHeight="1"/>
    <row r="414" s="38" customFormat="1" ht="14.25" customHeight="1"/>
    <row r="415" s="38" customFormat="1" ht="14.25" customHeight="1"/>
    <row r="416" s="38" customFormat="1" ht="14.25" customHeight="1"/>
    <row r="417" s="38" customFormat="1" ht="14.25" customHeight="1"/>
    <row r="418" s="38" customFormat="1" ht="14.25" customHeight="1"/>
    <row r="419" s="38" customFormat="1" ht="14.25" customHeight="1"/>
    <row r="420" s="38" customFormat="1" ht="14.25" customHeight="1"/>
    <row r="421" s="38" customFormat="1" ht="14.25" customHeight="1"/>
    <row r="422" s="38" customFormat="1" ht="14.25" customHeight="1"/>
    <row r="423" s="38" customFormat="1" ht="14.25" customHeight="1"/>
    <row r="424" s="38" customFormat="1" ht="14.25" customHeight="1"/>
    <row r="425" s="38" customFormat="1" ht="14.25" customHeight="1"/>
    <row r="426" s="38" customFormat="1" ht="14.25" customHeight="1"/>
    <row r="427" s="38" customFormat="1" ht="14.25" customHeight="1"/>
    <row r="428" s="38" customFormat="1" ht="14.25" customHeight="1"/>
    <row r="429" s="38" customFormat="1" ht="14.25" customHeight="1"/>
    <row r="430" s="38" customFormat="1" ht="14.25" customHeight="1"/>
    <row r="431" s="38" customFormat="1" ht="14.25" customHeight="1"/>
    <row r="432" s="38" customFormat="1" ht="14.25" customHeight="1"/>
    <row r="433" s="38" customFormat="1" ht="14.25" customHeight="1"/>
    <row r="434" s="38" customFormat="1" ht="14.25" customHeight="1"/>
    <row r="435" s="38" customFormat="1" ht="14.25" customHeight="1"/>
    <row r="436" s="38" customFormat="1" ht="14.25" customHeight="1"/>
    <row r="437" s="38" customFormat="1" ht="14.25" customHeight="1"/>
    <row r="438" s="38" customFormat="1" ht="14.25" customHeight="1"/>
    <row r="439" s="38" customFormat="1" ht="14.25" customHeight="1"/>
    <row r="440" s="38" customFormat="1" ht="14.25" customHeight="1"/>
    <row r="441" s="38" customFormat="1" ht="14.25" customHeight="1"/>
    <row r="442" s="38" customFormat="1" ht="14.25" customHeight="1"/>
    <row r="443" s="38" customFormat="1" ht="14.25" customHeight="1"/>
    <row r="444" s="38" customFormat="1" ht="14.25" customHeight="1"/>
    <row r="445" s="38" customFormat="1" ht="14.25" customHeight="1"/>
    <row r="446" s="38" customFormat="1" ht="14.25" customHeight="1"/>
    <row r="447" s="38" customFormat="1" ht="14.25" customHeight="1"/>
    <row r="448" s="38" customFormat="1" ht="14.25" customHeight="1"/>
    <row r="449" s="38" customFormat="1" ht="14.25" customHeight="1"/>
    <row r="450" s="38" customFormat="1" ht="14.25" customHeight="1"/>
    <row r="451" s="38" customFormat="1" ht="14.25" customHeight="1"/>
    <row r="452" s="38" customFormat="1" ht="14.25" customHeight="1"/>
    <row r="453" s="38" customFormat="1" ht="14.25" customHeight="1"/>
    <row r="454" s="38" customFormat="1" ht="14.25" customHeight="1"/>
    <row r="455" s="38" customFormat="1" ht="14.25" customHeight="1"/>
    <row r="456" s="38" customFormat="1" ht="14.25" customHeight="1"/>
    <row r="457" s="38" customFormat="1" ht="14.25" customHeight="1"/>
    <row r="458" s="38" customFormat="1" ht="14.25" customHeight="1"/>
    <row r="459" s="38" customFormat="1" ht="14.25" customHeight="1"/>
    <row r="460" s="38" customFormat="1" ht="14.25" customHeight="1"/>
    <row r="461" s="38" customFormat="1" ht="14.25" customHeight="1"/>
    <row r="462" s="38" customFormat="1" ht="14.25" customHeight="1"/>
    <row r="463" s="38" customFormat="1" ht="14.25" customHeight="1"/>
    <row r="464" s="38" customFormat="1" ht="14.25" customHeight="1"/>
    <row r="465" s="38" customFormat="1" ht="14.25" customHeight="1"/>
    <row r="466" s="38" customFormat="1" ht="14.25" customHeight="1"/>
    <row r="467" s="38" customFormat="1" ht="14.25" customHeight="1"/>
    <row r="468" s="38" customFormat="1" ht="14.25" customHeight="1"/>
    <row r="469" s="38" customFormat="1" ht="14.25" customHeight="1"/>
    <row r="470" s="38" customFormat="1" ht="14.25" customHeight="1"/>
    <row r="471" s="38" customFormat="1" ht="14.25" customHeight="1"/>
    <row r="472" s="38" customFormat="1" ht="14.25" customHeight="1"/>
    <row r="473" s="38" customFormat="1" ht="14.25" customHeight="1"/>
    <row r="474" s="38" customFormat="1" ht="14.25" customHeight="1"/>
    <row r="475" s="38" customFormat="1" ht="14.25" customHeight="1"/>
    <row r="476" s="38" customFormat="1" ht="14.25" customHeight="1"/>
    <row r="477" s="38" customFormat="1" ht="14.25" customHeight="1"/>
    <row r="478" s="38" customFormat="1" ht="14.25" customHeight="1"/>
    <row r="479" s="38" customFormat="1" ht="14.25" customHeight="1"/>
    <row r="480" s="38" customFormat="1" ht="14.25" customHeight="1"/>
    <row r="481" s="38" customFormat="1" ht="14.25" customHeight="1"/>
    <row r="482" s="38" customFormat="1" ht="14.25" customHeight="1"/>
    <row r="483" s="38" customFormat="1" ht="14.25" customHeight="1"/>
    <row r="484" s="38" customFormat="1" ht="14.25" customHeight="1"/>
    <row r="485" s="38" customFormat="1" ht="14.25" customHeight="1"/>
    <row r="486" s="38" customFormat="1" ht="14.25" customHeight="1"/>
    <row r="487" s="38" customFormat="1" ht="14.25" customHeight="1"/>
    <row r="488" s="38" customFormat="1" ht="14.25" customHeight="1"/>
    <row r="489" s="38" customFormat="1" ht="14.25" customHeight="1"/>
    <row r="490" s="38" customFormat="1" ht="14.25" customHeight="1"/>
    <row r="491" s="38" customFormat="1" ht="14.25" customHeight="1"/>
    <row r="492" s="38" customFormat="1" ht="14.25" customHeight="1"/>
    <row r="493" s="38" customFormat="1" ht="14.25" customHeight="1"/>
    <row r="494" s="38" customFormat="1" ht="14.25" customHeight="1"/>
    <row r="495" s="38" customFormat="1" ht="14.25" customHeight="1"/>
    <row r="496" s="38" customFormat="1" ht="14.25" customHeight="1"/>
    <row r="497" s="38" customFormat="1" ht="14.25" customHeight="1"/>
    <row r="498" s="38" customFormat="1" ht="14.25" customHeight="1"/>
    <row r="499" s="38" customFormat="1" ht="14.25" customHeight="1"/>
    <row r="500" s="38" customFormat="1" ht="14.25" customHeight="1"/>
    <row r="501" s="38" customFormat="1" ht="14.25" customHeight="1"/>
    <row r="502" s="38" customFormat="1" ht="14.25" customHeight="1"/>
    <row r="503" s="38" customFormat="1" ht="14.25" customHeight="1"/>
    <row r="504" s="38" customFormat="1" ht="14.25" customHeight="1"/>
    <row r="505" s="38" customFormat="1" ht="14.25" customHeight="1"/>
    <row r="506" s="38" customFormat="1" ht="14.25" customHeight="1"/>
    <row r="507" s="38" customFormat="1" ht="14.25" customHeight="1"/>
    <row r="508" s="38" customFormat="1" ht="14.25" customHeight="1"/>
    <row r="509" s="38" customFormat="1" ht="14.25" customHeight="1"/>
    <row r="510" s="38" customFormat="1" ht="14.25" customHeight="1"/>
    <row r="511" s="38" customFormat="1" ht="14.25" customHeight="1"/>
    <row r="512" s="38" customFormat="1" ht="14.25" customHeight="1"/>
    <row r="513" s="38" customFormat="1" ht="14.25" customHeight="1"/>
    <row r="514" s="38" customFormat="1" ht="14.25" customHeight="1"/>
    <row r="515" s="38" customFormat="1" ht="14.25" customHeight="1"/>
    <row r="516" s="38" customFormat="1" ht="14.25" customHeight="1"/>
    <row r="517" s="38" customFormat="1" ht="14.25" customHeight="1"/>
    <row r="518" s="38" customFormat="1" ht="14.25" customHeight="1"/>
    <row r="519" s="38" customFormat="1" ht="14.25" customHeight="1"/>
    <row r="520" s="38" customFormat="1" ht="14.25" customHeight="1"/>
    <row r="521" s="38" customFormat="1" ht="14.25" customHeight="1"/>
    <row r="522" s="38" customFormat="1" ht="14.25" customHeight="1"/>
    <row r="523" s="38" customFormat="1" ht="14.25" customHeight="1"/>
    <row r="524" s="38" customFormat="1" ht="14.25" customHeight="1"/>
    <row r="525" s="38" customFormat="1" ht="14.25" customHeight="1"/>
    <row r="526" s="38" customFormat="1" ht="14.25" customHeight="1"/>
    <row r="527" s="38" customFormat="1" ht="14.25" customHeight="1"/>
    <row r="528" s="38" customFormat="1" ht="14.25" customHeight="1"/>
    <row r="529" s="38" customFormat="1" ht="14.25" customHeight="1"/>
    <row r="530" s="38" customFormat="1" ht="14.25" customHeight="1"/>
    <row r="531" s="38" customFormat="1" ht="14.25" customHeight="1"/>
    <row r="532" s="38" customFormat="1" ht="14.25" customHeight="1"/>
    <row r="533" s="38" customFormat="1" ht="14.25" customHeight="1"/>
    <row r="534" s="38" customFormat="1" ht="14.25" customHeight="1"/>
    <row r="535" s="38" customFormat="1" ht="14.25" customHeight="1"/>
    <row r="536" s="38" customFormat="1" ht="14.25" customHeight="1"/>
    <row r="537" s="38" customFormat="1" ht="14.25" customHeight="1"/>
    <row r="538" s="38" customFormat="1" ht="14.25" customHeight="1"/>
    <row r="539" s="38" customFormat="1" ht="14.25" customHeight="1"/>
    <row r="540" s="38" customFormat="1" ht="14.25" customHeight="1"/>
    <row r="541" s="38" customFormat="1" ht="14.25" customHeight="1"/>
    <row r="542" s="38" customFormat="1" ht="14.25" customHeight="1"/>
    <row r="543" s="38" customFormat="1" ht="14.25" customHeight="1"/>
    <row r="544" s="38" customFormat="1" ht="14.25" customHeight="1"/>
    <row r="545" s="38" customFormat="1" ht="14.25" customHeight="1"/>
    <row r="546" s="38" customFormat="1" ht="14.25" customHeight="1"/>
    <row r="547" s="38" customFormat="1" ht="14.25" customHeight="1"/>
    <row r="548" s="38" customFormat="1" ht="14.25" customHeight="1"/>
    <row r="549" s="38" customFormat="1" ht="14.25" customHeight="1"/>
    <row r="550" s="38" customFormat="1" ht="14.25" customHeight="1"/>
    <row r="551" s="38" customFormat="1" ht="14.25" customHeight="1"/>
    <row r="552" s="38" customFormat="1" ht="14.25" customHeight="1"/>
    <row r="553" s="38" customFormat="1" ht="14.25" customHeight="1"/>
    <row r="554" s="38" customFormat="1" ht="14.25" customHeight="1"/>
    <row r="555" s="38" customFormat="1" ht="14.25" customHeight="1"/>
    <row r="556" s="38" customFormat="1" ht="14.25" customHeight="1"/>
    <row r="557" s="38" customFormat="1" ht="14.25" customHeight="1"/>
    <row r="558" s="38" customFormat="1" ht="14.25" customHeight="1"/>
    <row r="559" s="38" customFormat="1" ht="14.25" customHeight="1"/>
    <row r="560" s="38" customFormat="1" ht="14.25" customHeight="1"/>
    <row r="561" s="38" customFormat="1" ht="14.25" customHeight="1"/>
    <row r="562" s="38" customFormat="1" ht="14.25" customHeight="1"/>
    <row r="563" s="38" customFormat="1" ht="14.25" customHeight="1"/>
    <row r="564" s="38" customFormat="1" ht="14.25" customHeight="1"/>
    <row r="565" s="38" customFormat="1" ht="14.25" customHeight="1"/>
    <row r="566" s="38" customFormat="1" ht="14.25" customHeight="1"/>
    <row r="567" s="38" customFormat="1" ht="14.25" customHeight="1"/>
    <row r="568" s="38" customFormat="1" ht="14.25" customHeight="1"/>
    <row r="569" s="38" customFormat="1" ht="14.25" customHeight="1"/>
    <row r="570" s="38" customFormat="1" ht="14.25" customHeight="1"/>
    <row r="571" s="38" customFormat="1" ht="14.25" customHeight="1"/>
    <row r="572" s="38" customFormat="1" ht="14.25" customHeight="1"/>
    <row r="573" s="38" customFormat="1" ht="14.25" customHeight="1"/>
    <row r="574" s="38" customFormat="1" ht="14.25" customHeight="1"/>
    <row r="575" s="38" customFormat="1" ht="14.25" customHeight="1"/>
    <row r="576" s="38" customFormat="1" ht="14.25" customHeight="1"/>
    <row r="577" s="38" customFormat="1" ht="14.25" customHeight="1"/>
    <row r="578" s="38" customFormat="1" ht="14.25" customHeight="1"/>
    <row r="579" s="38" customFormat="1" ht="14.25" customHeight="1"/>
    <row r="580" s="38" customFormat="1" ht="14.25" customHeight="1"/>
    <row r="581" s="38" customFormat="1" ht="14.25" customHeight="1"/>
    <row r="582" s="38" customFormat="1" ht="14.25" customHeight="1"/>
    <row r="583" s="38" customFormat="1" ht="14.25" customHeight="1"/>
    <row r="584" s="38" customFormat="1" ht="14.25" customHeight="1"/>
    <row r="585" s="38" customFormat="1" ht="14.25" customHeight="1"/>
    <row r="586" s="38" customFormat="1" ht="14.25" customHeight="1"/>
    <row r="587" s="38" customFormat="1" ht="14.25" customHeight="1"/>
    <row r="588" s="38" customFormat="1" ht="14.25" customHeight="1"/>
    <row r="589" s="38" customFormat="1" ht="14.25" customHeight="1"/>
    <row r="590" s="38" customFormat="1" ht="14.25" customHeight="1"/>
    <row r="591" s="38" customFormat="1" ht="14.25" customHeight="1"/>
    <row r="592" s="38" customFormat="1" ht="14.25" customHeight="1"/>
    <row r="593" s="38" customFormat="1" ht="14.25" customHeight="1"/>
    <row r="594" s="38" customFormat="1" ht="14.25" customHeight="1"/>
    <row r="595" s="38" customFormat="1" ht="14.25" customHeight="1"/>
    <row r="596" s="38" customFormat="1" ht="14.25" customHeight="1"/>
    <row r="597" s="38" customFormat="1" ht="14.25" customHeight="1"/>
    <row r="598" s="38" customFormat="1" ht="14.25" customHeight="1"/>
    <row r="599" s="38" customFormat="1" ht="14.25" customHeight="1"/>
    <row r="600" s="38" customFormat="1" ht="14.25" customHeight="1"/>
    <row r="601" s="38" customFormat="1" ht="14.25" customHeight="1"/>
    <row r="602" s="38" customFormat="1" ht="14.25" customHeight="1"/>
    <row r="603" s="38" customFormat="1" ht="14.25" customHeight="1"/>
    <row r="604" s="38" customFormat="1" ht="14.25" customHeight="1"/>
    <row r="605" s="38" customFormat="1" ht="14.25" customHeight="1"/>
    <row r="606" s="38" customFormat="1" ht="14.25" customHeight="1"/>
    <row r="607" s="38" customFormat="1" ht="14.25" customHeight="1"/>
    <row r="608" s="38" customFormat="1" ht="14.25" customHeight="1"/>
    <row r="609" s="38" customFormat="1" ht="14.25" customHeight="1"/>
    <row r="610" s="38" customFormat="1" ht="14.25" customHeight="1"/>
    <row r="611" s="38" customFormat="1" ht="14.25" customHeight="1"/>
    <row r="612" s="38" customFormat="1" ht="14.25" customHeight="1"/>
    <row r="613" s="38" customFormat="1" ht="14.25" customHeight="1"/>
    <row r="614" s="38" customFormat="1" ht="14.25" customHeight="1"/>
    <row r="615" s="38" customFormat="1" ht="14.25" customHeight="1"/>
    <row r="616" s="38" customFormat="1" ht="14.25" customHeight="1"/>
    <row r="617" s="38" customFormat="1" ht="14.25" customHeight="1"/>
    <row r="618" s="38" customFormat="1" ht="14.25" customHeight="1"/>
    <row r="619" s="38" customFormat="1" ht="14.25" customHeight="1"/>
    <row r="620" s="38" customFormat="1" ht="14.25" customHeight="1"/>
    <row r="621" s="38" customFormat="1" ht="14.25" customHeight="1"/>
    <row r="622" s="38" customFormat="1" ht="14.25" customHeight="1"/>
    <row r="623" s="38" customFormat="1" ht="14.25" customHeight="1"/>
    <row r="624" s="38" customFormat="1" ht="14.25" customHeight="1"/>
    <row r="625" s="38" customFormat="1" ht="14.25" customHeight="1"/>
    <row r="626" s="38" customFormat="1" ht="14.25" customHeight="1"/>
    <row r="627" s="38" customFormat="1" ht="14.25" customHeight="1"/>
    <row r="628" s="38" customFormat="1" ht="14.25" customHeight="1"/>
    <row r="629" s="38" customFormat="1" ht="14.25" customHeight="1"/>
    <row r="630" s="38" customFormat="1" ht="14.25" customHeight="1"/>
    <row r="631" s="38" customFormat="1" ht="14.25" customHeight="1"/>
    <row r="632" s="38" customFormat="1" ht="14.25" customHeight="1"/>
    <row r="633" s="38" customFormat="1" ht="14.25" customHeight="1"/>
    <row r="634" s="38" customFormat="1" ht="14.25" customHeight="1"/>
    <row r="635" s="38" customFormat="1" ht="14.25" customHeight="1"/>
    <row r="636" s="38" customFormat="1" ht="14.25" customHeight="1"/>
    <row r="637" s="38" customFormat="1" ht="14.25" customHeight="1"/>
    <row r="638" s="38" customFormat="1" ht="14.25" customHeight="1"/>
    <row r="639" s="38" customFormat="1" ht="14.25" customHeight="1"/>
    <row r="640" s="38" customFormat="1" ht="14.25" customHeight="1"/>
    <row r="641" s="38" customFormat="1" ht="14.25" customHeight="1"/>
    <row r="642" s="38" customFormat="1" ht="14.25" customHeight="1"/>
    <row r="643" s="38" customFormat="1" ht="14.25" customHeight="1"/>
    <row r="644" s="38" customFormat="1" ht="14.25" customHeight="1"/>
    <row r="645" s="38" customFormat="1" ht="14.25" customHeight="1"/>
    <row r="646" s="38" customFormat="1" ht="14.25" customHeight="1"/>
    <row r="647" s="38" customFormat="1" ht="14.25" customHeight="1"/>
    <row r="648" s="38" customFormat="1" ht="14.25" customHeight="1"/>
    <row r="649" s="38" customFormat="1" ht="14.25" customHeight="1"/>
    <row r="650" s="38" customFormat="1" ht="14.25" customHeight="1"/>
    <row r="651" s="38" customFormat="1" ht="14.25" customHeight="1"/>
    <row r="652" s="38" customFormat="1" ht="14.25" customHeight="1"/>
    <row r="653" s="38" customFormat="1" ht="14.25" customHeight="1"/>
    <row r="654" s="38" customFormat="1" ht="14.25" customHeight="1"/>
    <row r="655" s="38" customFormat="1" ht="14.25" customHeight="1"/>
    <row r="656" s="38" customFormat="1" ht="14.25" customHeight="1"/>
    <row r="657" s="38" customFormat="1" ht="14.25" customHeight="1"/>
    <row r="658" s="38" customFormat="1" ht="14.25" customHeight="1"/>
    <row r="659" s="38" customFormat="1" ht="14.25" customHeight="1"/>
    <row r="660" s="38" customFormat="1" ht="14.25" customHeight="1"/>
    <row r="661" s="38" customFormat="1" ht="14.25" customHeight="1"/>
    <row r="662" s="38" customFormat="1" ht="14.25" customHeight="1"/>
    <row r="663" s="38" customFormat="1" ht="14.25" customHeight="1"/>
    <row r="664" s="38" customFormat="1" ht="14.25" customHeight="1"/>
    <row r="665" s="38" customFormat="1" ht="14.25" customHeight="1"/>
    <row r="666" s="38" customFormat="1" ht="14.25" customHeight="1"/>
    <row r="667" s="38" customFormat="1" ht="14.25" customHeight="1"/>
    <row r="668" s="38" customFormat="1" ht="14.25" customHeight="1"/>
    <row r="669" s="38" customFormat="1" ht="14.25" customHeight="1"/>
    <row r="670" s="38" customFormat="1" ht="14.25" customHeight="1"/>
    <row r="671" s="38" customFormat="1" ht="14.25" customHeight="1"/>
    <row r="672" s="38" customFormat="1" ht="14.25" customHeight="1"/>
    <row r="673" s="38" customFormat="1" ht="14.25" customHeight="1"/>
    <row r="674" s="38" customFormat="1" ht="14.25" customHeight="1"/>
    <row r="675" s="38" customFormat="1" ht="14.25" customHeight="1"/>
    <row r="676" s="38" customFormat="1" ht="14.25" customHeight="1"/>
    <row r="677" s="38" customFormat="1" ht="14.25" customHeight="1"/>
    <row r="678" s="38" customFormat="1" ht="14.25" customHeight="1"/>
    <row r="679" s="38" customFormat="1" ht="14.25" customHeight="1"/>
    <row r="680" s="38" customFormat="1" ht="14.25" customHeight="1"/>
    <row r="681" s="38" customFormat="1" ht="14.25" customHeight="1"/>
    <row r="682" s="38" customFormat="1" ht="14.25" customHeight="1"/>
    <row r="683" s="38" customFormat="1" ht="14.25" customHeight="1"/>
    <row r="684" s="38" customFormat="1" ht="14.25" customHeight="1"/>
    <row r="685" s="38" customFormat="1" ht="14.25" customHeight="1"/>
    <row r="686" s="38" customFormat="1" ht="14.25" customHeight="1"/>
    <row r="687" s="38" customFormat="1" ht="14.25" customHeight="1"/>
    <row r="688" s="38" customFormat="1" ht="14.25" customHeight="1"/>
    <row r="689" s="38" customFormat="1" ht="14.25" customHeight="1"/>
    <row r="690" s="38" customFormat="1" ht="14.25" customHeight="1"/>
    <row r="691" s="38" customFormat="1" ht="14.25" customHeight="1"/>
    <row r="692" s="38" customFormat="1" ht="14.25" customHeight="1"/>
    <row r="693" s="38" customFormat="1" ht="14.25" customHeight="1"/>
    <row r="694" s="38" customFormat="1" ht="14.25" customHeight="1"/>
    <row r="695" s="38" customFormat="1" ht="14.25" customHeight="1"/>
    <row r="696" s="38" customFormat="1" ht="14.25" customHeight="1"/>
    <row r="697" s="38" customFormat="1" ht="14.25" customHeight="1"/>
    <row r="698" s="38" customFormat="1" ht="14.25" customHeight="1"/>
    <row r="699" s="38" customFormat="1" ht="14.25" customHeight="1"/>
    <row r="700" s="38" customFormat="1" ht="14.25" customHeight="1"/>
    <row r="701" s="38" customFormat="1" ht="14.25" customHeight="1"/>
    <row r="702" s="38" customFormat="1" ht="14.25" customHeight="1"/>
    <row r="703" s="38" customFormat="1" ht="14.25" customHeight="1"/>
    <row r="704" s="38" customFormat="1" ht="14.25" customHeight="1"/>
    <row r="705" s="38" customFormat="1" ht="14.25" customHeight="1"/>
    <row r="706" s="38" customFormat="1" ht="14.25" customHeight="1"/>
    <row r="707" s="38" customFormat="1" ht="14.25" customHeight="1"/>
    <row r="708" s="38" customFormat="1" ht="14.25" customHeight="1"/>
    <row r="709" s="38" customFormat="1" ht="14.25" customHeight="1"/>
    <row r="710" s="38" customFormat="1" ht="14.25" customHeight="1"/>
    <row r="711" s="38" customFormat="1" ht="14.25" customHeight="1"/>
    <row r="712" s="38" customFormat="1" ht="14.25" customHeight="1"/>
    <row r="713" s="38" customFormat="1" ht="14.25" customHeight="1"/>
    <row r="714" s="38" customFormat="1" ht="14.25" customHeight="1"/>
    <row r="715" s="38" customFormat="1" ht="14.25" customHeight="1"/>
    <row r="716" s="38" customFormat="1" ht="14.25" customHeight="1"/>
    <row r="717" s="38" customFormat="1" ht="14.25" customHeight="1"/>
    <row r="718" s="38" customFormat="1" ht="14.25" customHeight="1"/>
    <row r="719" s="38" customFormat="1" ht="14.25" customHeight="1"/>
    <row r="720" s="38" customFormat="1" ht="14.25" customHeight="1"/>
    <row r="721" s="38" customFormat="1" ht="14.25" customHeight="1"/>
    <row r="722" s="38" customFormat="1" ht="14.25" customHeight="1"/>
    <row r="723" s="38" customFormat="1" ht="14.25" customHeight="1"/>
    <row r="724" s="38" customFormat="1" ht="14.25" customHeight="1"/>
    <row r="725" s="38" customFormat="1" ht="14.25" customHeight="1"/>
    <row r="726" s="38" customFormat="1" ht="14.25" customHeight="1"/>
    <row r="727" s="38" customFormat="1" ht="14.25" customHeight="1"/>
    <row r="728" s="38" customFormat="1" ht="14.25" customHeight="1"/>
    <row r="729" s="38" customFormat="1" ht="14.25" customHeight="1"/>
    <row r="730" s="38" customFormat="1" ht="14.25" customHeight="1"/>
    <row r="731" s="38" customFormat="1" ht="14.25" customHeight="1"/>
    <row r="732" s="38" customFormat="1" ht="14.25" customHeight="1"/>
    <row r="733" s="38" customFormat="1" ht="14.25" customHeight="1"/>
    <row r="734" s="38" customFormat="1" ht="14.25" customHeight="1"/>
    <row r="735" s="38" customFormat="1" ht="14.25" customHeight="1"/>
    <row r="736" s="38" customFormat="1" ht="14.25" customHeight="1"/>
    <row r="737" s="38" customFormat="1" ht="14.25" customHeight="1"/>
    <row r="738" s="38" customFormat="1" ht="14.25" customHeight="1"/>
    <row r="739" s="38" customFormat="1" ht="14.25" customHeight="1"/>
    <row r="740" s="38" customFormat="1" ht="14.25" customHeight="1"/>
    <row r="741" s="38" customFormat="1" ht="14.25" customHeight="1"/>
    <row r="742" s="38" customFormat="1" ht="14.25" customHeight="1"/>
    <row r="743" s="38" customFormat="1" ht="14.25" customHeight="1"/>
    <row r="744" s="38" customFormat="1" ht="14.25" customHeight="1"/>
    <row r="745" s="38" customFormat="1" ht="14.25" customHeight="1"/>
    <row r="746" s="38" customFormat="1" ht="14.25" customHeight="1"/>
    <row r="747" s="38" customFormat="1" ht="14.25" customHeight="1"/>
    <row r="748" s="38" customFormat="1" ht="14.25" customHeight="1"/>
    <row r="749" s="38" customFormat="1" ht="14.25" customHeight="1"/>
    <row r="750" s="38" customFormat="1" ht="14.25" customHeight="1"/>
    <row r="751" s="38" customFormat="1" ht="14.25" customHeight="1"/>
    <row r="752" s="38" customFormat="1" ht="14.25" customHeight="1"/>
    <row r="753" s="38" customFormat="1" ht="14.25" customHeight="1"/>
    <row r="754" s="38" customFormat="1" ht="14.25" customHeight="1"/>
    <row r="755" s="38" customFormat="1" ht="14.25" customHeight="1"/>
    <row r="756" s="38" customFormat="1" ht="14.25" customHeight="1"/>
    <row r="757" s="38" customFormat="1" ht="14.25" customHeight="1"/>
    <row r="758" s="38" customFormat="1" ht="14.25" customHeight="1"/>
    <row r="759" s="38" customFormat="1" ht="14.25" customHeight="1"/>
    <row r="760" s="38" customFormat="1" ht="14.25" customHeight="1"/>
    <row r="761" s="38" customFormat="1" ht="14.25" customHeight="1"/>
    <row r="762" s="38" customFormat="1" ht="14.25" customHeight="1"/>
    <row r="763" s="38" customFormat="1" ht="14.25" customHeight="1"/>
    <row r="764" s="38" customFormat="1" ht="14.25" customHeight="1"/>
    <row r="765" s="38" customFormat="1" ht="14.25" customHeight="1"/>
    <row r="766" s="38" customFormat="1" ht="14.25" customHeight="1"/>
    <row r="767" s="38" customFormat="1" ht="14.25" customHeight="1"/>
    <row r="768" s="38" customFormat="1" ht="14.25" customHeight="1"/>
    <row r="769" s="38" customFormat="1" ht="14.25" customHeight="1"/>
    <row r="770" s="38" customFormat="1" ht="14.25" customHeight="1"/>
    <row r="771" s="38" customFormat="1" ht="14.25" customHeight="1"/>
    <row r="772" s="38" customFormat="1" ht="14.25" customHeight="1"/>
    <row r="773" s="38" customFormat="1" ht="14.25" customHeight="1"/>
    <row r="774" s="38" customFormat="1" ht="14.25" customHeight="1"/>
    <row r="775" s="38" customFormat="1" ht="14.25" customHeight="1"/>
    <row r="776" s="38" customFormat="1" ht="14.25" customHeight="1"/>
    <row r="777" s="38" customFormat="1" ht="14.25" customHeight="1"/>
    <row r="778" s="38" customFormat="1" ht="14.25" customHeight="1"/>
    <row r="779" s="38" customFormat="1" ht="14.25" customHeight="1"/>
    <row r="780" s="38" customFormat="1" ht="14.25" customHeight="1"/>
    <row r="781" s="38" customFormat="1" ht="14.25" customHeight="1"/>
    <row r="782" s="38" customFormat="1" ht="14.25" customHeight="1"/>
    <row r="783" s="38" customFormat="1" ht="14.25" customHeight="1"/>
    <row r="784" s="38" customFormat="1" ht="14.25" customHeight="1"/>
    <row r="785" s="38" customFormat="1" ht="14.25" customHeight="1"/>
    <row r="786" s="38" customFormat="1" ht="14.25" customHeight="1"/>
    <row r="787" s="38" customFormat="1" ht="14.25" customHeight="1"/>
    <row r="788" s="38" customFormat="1" ht="14.25" customHeight="1"/>
    <row r="789" s="38" customFormat="1" ht="14.25" customHeight="1"/>
    <row r="790" s="38" customFormat="1" ht="14.25" customHeight="1"/>
    <row r="791" s="38" customFormat="1" ht="14.25" customHeight="1"/>
    <row r="792" s="38" customFormat="1" ht="14.25" customHeight="1"/>
    <row r="793" s="38" customFormat="1" ht="14.25" customHeight="1"/>
    <row r="794" s="38" customFormat="1" ht="14.25" customHeight="1"/>
    <row r="795" s="38" customFormat="1" ht="14.25" customHeight="1"/>
    <row r="796" s="38" customFormat="1" ht="14.25" customHeight="1"/>
    <row r="797" s="38" customFormat="1" ht="14.25" customHeight="1"/>
    <row r="798" s="38" customFormat="1" ht="14.25" customHeight="1"/>
    <row r="799" s="38" customFormat="1" ht="14.25" customHeight="1"/>
    <row r="800" s="38" customFormat="1" ht="14.25" customHeight="1"/>
    <row r="801" s="38" customFormat="1" ht="14.25" customHeight="1"/>
    <row r="802" s="38" customFormat="1" ht="14.25" customHeight="1"/>
    <row r="803" s="38" customFormat="1" ht="14.25" customHeight="1"/>
    <row r="804" s="38" customFormat="1" ht="14.25" customHeight="1"/>
    <row r="805" s="38" customFormat="1" ht="14.25" customHeight="1"/>
    <row r="806" s="38" customFormat="1" ht="14.25" customHeight="1"/>
    <row r="807" s="38" customFormat="1" ht="14.25" customHeight="1"/>
    <row r="808" s="38" customFormat="1" ht="14.25" customHeight="1"/>
    <row r="809" s="38" customFormat="1" ht="14.25" customHeight="1"/>
    <row r="810" s="38" customFormat="1" ht="14.25" customHeight="1"/>
    <row r="811" s="38" customFormat="1" ht="14.25" customHeight="1"/>
    <row r="812" s="38" customFormat="1" ht="14.25" customHeight="1"/>
    <row r="813" s="38" customFormat="1" ht="14.25" customHeight="1"/>
    <row r="814" s="38" customFormat="1" ht="14.25" customHeight="1"/>
    <row r="815" s="38" customFormat="1" ht="14.25" customHeight="1"/>
    <row r="816" s="38" customFormat="1" ht="14.25" customHeight="1"/>
    <row r="817" s="38" customFormat="1" ht="14.25" customHeight="1"/>
    <row r="818" s="38" customFormat="1" ht="14.25" customHeight="1"/>
    <row r="819" s="38" customFormat="1" ht="14.25" customHeight="1"/>
    <row r="820" s="38" customFormat="1" ht="14.25" customHeight="1"/>
    <row r="821" s="38" customFormat="1" ht="14.25" customHeight="1"/>
    <row r="822" s="38" customFormat="1" ht="14.25" customHeight="1"/>
    <row r="823" s="38" customFormat="1" ht="14.25" customHeight="1"/>
    <row r="824" s="38" customFormat="1" ht="14.25" customHeight="1"/>
    <row r="825" s="38" customFormat="1" ht="14.25" customHeight="1"/>
    <row r="826" s="38" customFormat="1" ht="14.25" customHeight="1"/>
    <row r="827" s="38" customFormat="1" ht="14.25" customHeight="1"/>
    <row r="828" s="38" customFormat="1" ht="14.25" customHeight="1"/>
    <row r="829" s="38" customFormat="1" ht="14.25" customHeight="1"/>
    <row r="830" s="38" customFormat="1" ht="14.25" customHeight="1"/>
    <row r="831" s="38" customFormat="1" ht="14.25" customHeight="1"/>
    <row r="832" s="38" customFormat="1" ht="14.25" customHeight="1"/>
    <row r="833" s="38" customFormat="1" ht="14.25" customHeight="1"/>
    <row r="834" s="38" customFormat="1" ht="14.25" customHeight="1"/>
    <row r="835" s="38" customFormat="1" ht="14.25" customHeight="1"/>
    <row r="836" s="38" customFormat="1" ht="14.25" customHeight="1"/>
    <row r="837" s="38" customFormat="1" ht="14.25" customHeight="1"/>
    <row r="838" s="38" customFormat="1" ht="14.25" customHeight="1"/>
    <row r="839" s="38" customFormat="1" ht="14.25" customHeight="1"/>
    <row r="840" s="38" customFormat="1" ht="14.25" customHeight="1"/>
    <row r="841" s="38" customFormat="1" ht="14.25" customHeight="1"/>
    <row r="842" s="38" customFormat="1" ht="14.25" customHeight="1"/>
    <row r="843" s="38" customFormat="1" ht="14.25" customHeight="1"/>
    <row r="844" s="38" customFormat="1" ht="14.25" customHeight="1"/>
    <row r="845" s="38" customFormat="1" ht="14.25" customHeight="1"/>
    <row r="846" s="38" customFormat="1" ht="14.25" customHeight="1"/>
    <row r="847" s="38" customFormat="1" ht="14.25" customHeight="1"/>
    <row r="848" s="38" customFormat="1" ht="14.25" customHeight="1"/>
    <row r="849" s="38" customFormat="1" ht="14.25" customHeight="1"/>
    <row r="850" s="38" customFormat="1" ht="14.25" customHeight="1"/>
    <row r="851" s="38" customFormat="1" ht="14.25" customHeight="1"/>
    <row r="852" s="38" customFormat="1" ht="14.25" customHeight="1"/>
    <row r="853" s="38" customFormat="1" ht="14.25" customHeight="1"/>
    <row r="854" s="38" customFormat="1" ht="14.25" customHeight="1"/>
    <row r="855" s="38" customFormat="1" ht="14.25" customHeight="1"/>
    <row r="856" s="38" customFormat="1" ht="14.25" customHeight="1"/>
    <row r="857" s="38" customFormat="1" ht="14.25" customHeight="1"/>
    <row r="858" s="38" customFormat="1" ht="14.25" customHeight="1"/>
    <row r="859" s="38" customFormat="1" ht="14.25" customHeight="1"/>
    <row r="860" s="38" customFormat="1" ht="14.25" customHeight="1"/>
    <row r="861" s="38" customFormat="1" ht="14.25" customHeight="1"/>
    <row r="862" s="38" customFormat="1" ht="14.25" customHeight="1"/>
    <row r="863" s="38" customFormat="1" ht="14.25" customHeight="1"/>
    <row r="864" s="38" customFormat="1" ht="14.25" customHeight="1"/>
    <row r="865" s="38" customFormat="1" ht="14.25" customHeight="1"/>
    <row r="866" s="38" customFormat="1" ht="14.25" customHeight="1"/>
    <row r="867" s="38" customFormat="1" ht="14.25" customHeight="1"/>
    <row r="868" s="38" customFormat="1" ht="14.25" customHeight="1"/>
    <row r="869" s="38" customFormat="1" ht="14.25" customHeight="1"/>
    <row r="870" s="38" customFormat="1" ht="14.25" customHeight="1"/>
    <row r="871" s="38" customFormat="1" ht="14.25" customHeight="1"/>
    <row r="872" s="38" customFormat="1" ht="14.25" customHeight="1"/>
    <row r="873" s="38" customFormat="1" ht="14.25" customHeight="1"/>
    <row r="874" s="38" customFormat="1" ht="14.25" customHeight="1"/>
    <row r="875" s="38" customFormat="1" ht="14.25" customHeight="1"/>
    <row r="876" s="38" customFormat="1" ht="14.25" customHeight="1"/>
    <row r="877" s="38" customFormat="1" ht="14.25" customHeight="1"/>
    <row r="878" s="38" customFormat="1" ht="14.25" customHeight="1"/>
    <row r="879" s="38" customFormat="1" ht="14.25" customHeight="1"/>
    <row r="880" s="38" customFormat="1" ht="14.25" customHeight="1"/>
    <row r="881" s="38" customFormat="1" ht="14.25" customHeight="1"/>
    <row r="882" s="38" customFormat="1" ht="14.25" customHeight="1"/>
    <row r="883" s="38" customFormat="1" ht="14.25" customHeight="1"/>
    <row r="884" s="38" customFormat="1" ht="14.25" customHeight="1"/>
    <row r="885" s="38" customFormat="1" ht="14.25" customHeight="1"/>
    <row r="886" s="38" customFormat="1" ht="14.25" customHeight="1"/>
    <row r="887" s="38" customFormat="1" ht="14.25" customHeight="1"/>
    <row r="888" s="38" customFormat="1" ht="14.25" customHeight="1"/>
    <row r="889" s="38" customFormat="1" ht="14.25" customHeight="1"/>
    <row r="890" s="38" customFormat="1" ht="14.25" customHeight="1"/>
    <row r="891" s="38" customFormat="1" ht="14.25" customHeight="1"/>
    <row r="892" s="38" customFormat="1" ht="14.25" customHeight="1"/>
    <row r="893" s="38" customFormat="1" ht="14.25" customHeight="1"/>
    <row r="894" s="38" customFormat="1" ht="14.25" customHeight="1"/>
    <row r="895" s="38" customFormat="1" ht="14.25" customHeight="1"/>
    <row r="896" s="38" customFormat="1" ht="14.25" customHeight="1"/>
    <row r="897" s="38" customFormat="1" ht="14.25" customHeight="1"/>
    <row r="898" s="38" customFormat="1" ht="14.25" customHeight="1"/>
    <row r="899" s="38" customFormat="1" ht="14.25" customHeight="1"/>
    <row r="900" s="38" customFormat="1" ht="14.25" customHeight="1"/>
    <row r="901" s="38" customFormat="1" ht="14.25" customHeight="1"/>
    <row r="902" s="38" customFormat="1" ht="14.25" customHeight="1"/>
    <row r="903" s="38" customFormat="1" ht="14.25" customHeight="1"/>
    <row r="904" s="38" customFormat="1" ht="14.25" customHeight="1"/>
    <row r="905" s="38" customFormat="1" ht="14.25" customHeight="1"/>
    <row r="906" s="38" customFormat="1" ht="14.25" customHeight="1"/>
    <row r="907" s="38" customFormat="1" ht="14.25" customHeight="1"/>
    <row r="908" s="38" customFormat="1" ht="14.25" customHeight="1"/>
    <row r="909" s="38" customFormat="1" ht="14.25" customHeight="1"/>
    <row r="910" s="38" customFormat="1" ht="14.25" customHeight="1"/>
    <row r="911" s="38" customFormat="1" ht="14.25" customHeight="1"/>
    <row r="912" s="38" customFormat="1" ht="14.25" customHeight="1"/>
    <row r="913" s="38" customFormat="1" ht="14.25" customHeight="1"/>
    <row r="914" s="38" customFormat="1" ht="14.25" customHeight="1"/>
    <row r="915" s="38" customFormat="1" ht="14.25" customHeight="1"/>
    <row r="916" s="38" customFormat="1" ht="14.25" customHeight="1"/>
    <row r="917" s="38" customFormat="1" ht="14.25" customHeight="1"/>
    <row r="918" s="38" customFormat="1" ht="14.25" customHeight="1"/>
    <row r="919" s="38" customFormat="1" ht="14.25" customHeight="1"/>
    <row r="920" s="38" customFormat="1" ht="14.25" customHeight="1"/>
    <row r="921" s="38" customFormat="1" ht="14.25" customHeight="1"/>
    <row r="922" s="38" customFormat="1" ht="14.25" customHeight="1"/>
    <row r="923" s="38" customFormat="1" ht="14.25" customHeight="1"/>
    <row r="924" s="38" customFormat="1" ht="14.25" customHeight="1"/>
    <row r="925" s="38" customFormat="1" ht="14.25" customHeight="1"/>
    <row r="926" s="38" customFormat="1" ht="14.25" customHeight="1"/>
    <row r="927" s="38" customFormat="1" ht="14.25" customHeight="1"/>
    <row r="928" s="38" customFormat="1" ht="14.25" customHeight="1"/>
    <row r="929" s="38" customFormat="1" ht="14.25" customHeight="1"/>
    <row r="930" s="38" customFormat="1" ht="14.25" customHeight="1"/>
    <row r="931" s="38" customFormat="1" ht="14.25" customHeight="1"/>
    <row r="932" s="38" customFormat="1" ht="14.25" customHeight="1"/>
    <row r="933" s="38" customFormat="1" ht="14.25" customHeight="1"/>
    <row r="934" s="38" customFormat="1" ht="14.25" customHeight="1"/>
    <row r="935" s="38" customFormat="1" ht="14.25" customHeight="1"/>
    <row r="936" s="38" customFormat="1" ht="14.25" customHeight="1"/>
    <row r="937" s="38" customFormat="1" ht="14.25" customHeight="1"/>
    <row r="938" s="38" customFormat="1" ht="14.25" customHeight="1"/>
    <row r="939" s="38" customFormat="1" ht="14.25" customHeight="1"/>
    <row r="940" s="38" customFormat="1" ht="14.25" customHeight="1"/>
    <row r="941" s="38" customFormat="1" ht="14.25" customHeight="1"/>
    <row r="942" s="38" customFormat="1" ht="14.25" customHeight="1"/>
    <row r="943" s="38" customFormat="1" ht="14.25" customHeight="1"/>
    <row r="944" s="38" customFormat="1" ht="14.25" customHeight="1"/>
    <row r="945" s="38" customFormat="1" ht="14.25" customHeight="1"/>
    <row r="946" s="38" customFormat="1" ht="14.25" customHeight="1"/>
    <row r="947" s="38" customFormat="1" ht="14.25" customHeight="1"/>
    <row r="948" s="38" customFormat="1" ht="14.25" customHeight="1"/>
    <row r="949" s="38" customFormat="1" ht="14.25" customHeight="1"/>
    <row r="950" s="38" customFormat="1" ht="14.25" customHeight="1"/>
    <row r="951" s="38" customFormat="1" ht="14.25" customHeight="1"/>
    <row r="952" s="38" customFormat="1" ht="14.25" customHeight="1"/>
    <row r="953" s="38" customFormat="1" ht="14.25" customHeight="1"/>
    <row r="954" s="38" customFormat="1" ht="14.25" customHeight="1"/>
    <row r="955" s="38" customFormat="1" ht="14.25" customHeight="1"/>
    <row r="956" s="38" customFormat="1" ht="14.25" customHeight="1"/>
    <row r="957" s="38" customFormat="1" ht="14.25" customHeight="1"/>
    <row r="958" s="38" customFormat="1" ht="14.25" customHeight="1"/>
    <row r="959" s="38" customFormat="1" ht="14.25" customHeight="1"/>
    <row r="960" s="38" customFormat="1" ht="14.25" customHeight="1"/>
    <row r="961" s="38" customFormat="1" ht="14.25" customHeight="1"/>
    <row r="962" s="38" customFormat="1" ht="14.25" customHeight="1"/>
    <row r="963" s="38" customFormat="1" ht="14.25" customHeight="1"/>
    <row r="964" s="38" customFormat="1" ht="14.25" customHeight="1"/>
    <row r="965" s="38" customFormat="1" ht="14.25" customHeight="1"/>
    <row r="966" s="38" customFormat="1" ht="14.25" customHeight="1"/>
    <row r="967" s="38" customFormat="1" ht="14.25" customHeight="1"/>
    <row r="968" s="38" customFormat="1" ht="14.25" customHeight="1"/>
    <row r="969" s="38" customFormat="1" ht="14.25" customHeight="1"/>
    <row r="970" s="38" customFormat="1" ht="14.25" customHeight="1"/>
    <row r="971" s="38" customFormat="1" ht="14.25" customHeight="1"/>
    <row r="972" s="38" customFormat="1" ht="14.25" customHeight="1"/>
    <row r="973" s="38" customFormat="1" ht="14.25" customHeight="1"/>
    <row r="974" s="38" customFormat="1" ht="14.25" customHeight="1"/>
    <row r="975" s="38" customFormat="1" ht="14.25" customHeight="1"/>
    <row r="976" s="38" customFormat="1" ht="14.25" customHeight="1"/>
    <row r="977" s="38" customFormat="1" ht="14.25" customHeight="1"/>
    <row r="978" s="38" customFormat="1" ht="14.25" customHeight="1"/>
    <row r="979" s="38" customFormat="1" ht="14.25" customHeight="1"/>
    <row r="980" s="38" customFormat="1" ht="14.25" customHeight="1"/>
    <row r="981" s="38" customFormat="1" ht="14.25" customHeight="1"/>
    <row r="982" s="38" customFormat="1" ht="14.25" customHeight="1"/>
    <row r="983" s="38" customFormat="1" ht="14.25" customHeight="1"/>
    <row r="984" s="38" customFormat="1" ht="14.25" customHeight="1"/>
    <row r="985" s="38" customFormat="1" ht="14.25" customHeight="1"/>
    <row r="986" s="38" customFormat="1" ht="14.25" customHeight="1"/>
    <row r="987" s="38" customFormat="1" ht="14.25" customHeight="1"/>
    <row r="988" s="38" customFormat="1" ht="14.25" customHeight="1"/>
    <row r="989" s="38" customFormat="1" ht="14.25" customHeight="1"/>
    <row r="990" s="38" customFormat="1" ht="14.25" customHeight="1"/>
    <row r="991" s="38" customFormat="1" ht="14.25" customHeight="1"/>
    <row r="992" s="38" customFormat="1" ht="14.25" customHeight="1"/>
    <row r="993" s="38" customFormat="1" ht="14.25" customHeight="1"/>
    <row r="994" s="38" customFormat="1" ht="14.25" customHeight="1"/>
    <row r="995" s="38" customFormat="1" ht="14.25" customHeight="1"/>
    <row r="996" s="38" customFormat="1" ht="14.25" customHeight="1"/>
    <row r="997" s="38" customFormat="1" ht="14.25" customHeight="1"/>
    <row r="998" s="38" customFormat="1" ht="14.25" customHeight="1"/>
    <row r="999" s="38" customFormat="1" ht="14.25" customHeight="1"/>
    <row r="1000" s="38" customFormat="1" ht="14.25" customHeight="1"/>
  </sheetData>
  <sheetProtection sheet="1" objects="1" scenarios="1"/>
  <mergeCells count="4">
    <mergeCell ref="A1:I1"/>
    <mergeCell ref="A2:I2"/>
    <mergeCell ref="A54:G54"/>
    <mergeCell ref="A55:I55"/>
  </mergeCells>
  <phoneticPr fontId="25"/>
  <pageMargins left="0.75" right="0.75" top="1" bottom="1" header="0" footer="0"/>
  <pageSetup paperSize="9" scale="7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vt:i4>
      </vt:variant>
    </vt:vector>
  </HeadingPairs>
  <TitlesOfParts>
    <vt:vector size="16" baseType="lpstr">
      <vt:lpstr>収支決算書 </vt:lpstr>
      <vt:lpstr>★記入方法・注意事項</vt:lpstr>
      <vt:lpstr>★対象経費等諸注意</vt:lpstr>
      <vt:lpstr>制作費</vt:lpstr>
      <vt:lpstr>報償費</vt:lpstr>
      <vt:lpstr>委託費</vt:lpstr>
      <vt:lpstr>使用料</vt:lpstr>
      <vt:lpstr>通信・運搬費</vt:lpstr>
      <vt:lpstr>人件費</vt:lpstr>
      <vt:lpstr>保険料</vt:lpstr>
      <vt:lpstr>旅費</vt:lpstr>
      <vt:lpstr>著作権料</vt:lpstr>
      <vt:lpstr>広告・印刷費</vt:lpstr>
      <vt:lpstr>消耗品費</vt:lpstr>
      <vt:lpstr>Sheet </vt:lpstr>
      <vt:lpstr>★対象経費等諸注意!_Hlk158387165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東千尋</dc:creator>
  <cp:lastModifiedBy>西村 美伽</cp:lastModifiedBy>
  <cp:lastPrinted>2026-05-21T05:44:19Z</cp:lastPrinted>
  <dcterms:created xsi:type="dcterms:W3CDTF">2024-04-23T07:55:41Z</dcterms:created>
  <dcterms:modified xsi:type="dcterms:W3CDTF">2026-05-21T05:57:03Z</dcterms:modified>
</cp:coreProperties>
</file>